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21" sheetId="2" r:id="rId1"/>
  </sheets>
  <definedNames>
    <definedName name="_xlnm._FilterDatabase" localSheetId="0" hidden="1">'2021'!$A$9:$E$470</definedName>
    <definedName name="_xlnm.Print_Titles" localSheetId="0">'2021'!$7:$9</definedName>
  </definedNames>
  <calcPr calcId="145621"/>
</workbook>
</file>

<file path=xl/calcChain.xml><?xml version="1.0" encoding="utf-8"?>
<calcChain xmlns="http://schemas.openxmlformats.org/spreadsheetml/2006/main">
  <c r="E456" i="2" l="1"/>
  <c r="E467" i="2"/>
  <c r="E466" i="2" s="1"/>
  <c r="E463" i="2"/>
  <c r="E462" i="2" s="1"/>
  <c r="E460" i="2"/>
  <c r="E459" i="2" s="1"/>
  <c r="E405" i="2"/>
  <c r="E454" i="2"/>
  <c r="E453" i="2" s="1"/>
  <c r="E451" i="2"/>
  <c r="E450" i="2" s="1"/>
  <c r="E448" i="2"/>
  <c r="E447" i="2" s="1"/>
  <c r="E445" i="2"/>
  <c r="E444" i="2" s="1"/>
  <c r="E442" i="2"/>
  <c r="E441" i="2" s="1"/>
  <c r="E439" i="2"/>
  <c r="E434" i="2"/>
  <c r="E429" i="2"/>
  <c r="E428" i="2" s="1"/>
  <c r="E425" i="2"/>
  <c r="E424" i="2" s="1"/>
  <c r="E422" i="2"/>
  <c r="E420" i="2"/>
  <c r="E416" i="2"/>
  <c r="E415" i="2" s="1"/>
  <c r="E413" i="2"/>
  <c r="E411" i="2"/>
  <c r="E408" i="2"/>
  <c r="E407" i="2" s="1"/>
  <c r="E403" i="2"/>
  <c r="E401" i="2"/>
  <c r="E397" i="2"/>
  <c r="E396" i="2" s="1"/>
  <c r="E394" i="2"/>
  <c r="E392" i="2"/>
  <c r="E390" i="2"/>
  <c r="E387" i="2"/>
  <c r="E386" i="2" s="1"/>
  <c r="E384" i="2"/>
  <c r="E383" i="2" s="1"/>
  <c r="E381" i="2"/>
  <c r="E380" i="2" s="1"/>
  <c r="E378" i="2"/>
  <c r="E377" i="2" s="1"/>
  <c r="E375" i="2"/>
  <c r="E373" i="2"/>
  <c r="E371" i="2"/>
  <c r="E367" i="2"/>
  <c r="E365" i="2"/>
  <c r="E362" i="2"/>
  <c r="E361" i="2" s="1"/>
  <c r="E359" i="2"/>
  <c r="E358" i="2" s="1"/>
  <c r="E356" i="2"/>
  <c r="E354" i="2"/>
  <c r="E352" i="2"/>
  <c r="E347" i="2"/>
  <c r="E346" i="2" s="1"/>
  <c r="E345" i="2" s="1"/>
  <c r="E343" i="2"/>
  <c r="E340" i="2"/>
  <c r="E336" i="2"/>
  <c r="E333" i="2"/>
  <c r="E327" i="2"/>
  <c r="E322" i="2"/>
  <c r="E318" i="2"/>
  <c r="E317" i="2" s="1"/>
  <c r="E314" i="2"/>
  <c r="E312" i="2"/>
  <c r="E311" i="2" s="1"/>
  <c r="E309" i="2"/>
  <c r="E308" i="2" s="1"/>
  <c r="E304" i="2"/>
  <c r="E303" i="2" s="1"/>
  <c r="E302" i="2" s="1"/>
  <c r="E301" i="2" s="1"/>
  <c r="E299" i="2"/>
  <c r="E298" i="2" s="1"/>
  <c r="E297" i="2" s="1"/>
  <c r="E295" i="2"/>
  <c r="E294" i="2" s="1"/>
  <c r="E293" i="2" s="1"/>
  <c r="E278" i="2"/>
  <c r="E289" i="2"/>
  <c r="E288" i="2" s="1"/>
  <c r="E287" i="2" s="1"/>
  <c r="E286" i="2" s="1"/>
  <c r="E284" i="2"/>
  <c r="E283" i="2" s="1"/>
  <c r="E281" i="2"/>
  <c r="E280" i="2" s="1"/>
  <c r="E275" i="2"/>
  <c r="E271" i="2"/>
  <c r="E270" i="2" s="1"/>
  <c r="E268" i="2"/>
  <c r="E267" i="2" s="1"/>
  <c r="E265" i="2"/>
  <c r="E263" i="2"/>
  <c r="E260" i="2"/>
  <c r="E258" i="2"/>
  <c r="E256" i="2"/>
  <c r="E252" i="2"/>
  <c r="E251" i="2" s="1"/>
  <c r="E249" i="2"/>
  <c r="E247" i="2"/>
  <c r="E245" i="2"/>
  <c r="E243" i="2"/>
  <c r="E238" i="2"/>
  <c r="E236" i="2"/>
  <c r="E232" i="2"/>
  <c r="E230" i="2"/>
  <c r="E224" i="2"/>
  <c r="E223" i="2" s="1"/>
  <c r="E222" i="2" s="1"/>
  <c r="E221" i="2" s="1"/>
  <c r="E219" i="2"/>
  <c r="E218" i="2" s="1"/>
  <c r="E216" i="2"/>
  <c r="E215" i="2" s="1"/>
  <c r="E213" i="2"/>
  <c r="E209" i="2"/>
  <c r="E206" i="2"/>
  <c r="E203" i="2"/>
  <c r="E200" i="2"/>
  <c r="E199" i="2" s="1"/>
  <c r="E197" i="2"/>
  <c r="E196" i="2" s="1"/>
  <c r="E194" i="2"/>
  <c r="E193" i="2" s="1"/>
  <c r="E191" i="2"/>
  <c r="E190" i="2" s="1"/>
  <c r="E188" i="2"/>
  <c r="E187" i="2" s="1"/>
  <c r="E185" i="2"/>
  <c r="E183" i="2"/>
  <c r="E181" i="2"/>
  <c r="E177" i="2"/>
  <c r="E176" i="2" s="1"/>
  <c r="E175" i="2" s="1"/>
  <c r="E173" i="2"/>
  <c r="E172" i="2" s="1"/>
  <c r="E171" i="2" s="1"/>
  <c r="E132" i="2"/>
  <c r="E180" i="2" l="1"/>
  <c r="E339" i="2"/>
  <c r="E338" i="2" s="1"/>
  <c r="E400" i="2"/>
  <c r="E332" i="2"/>
  <c r="E331" i="2" s="1"/>
  <c r="E202" i="2"/>
  <c r="E458" i="2"/>
  <c r="E457" i="2" s="1"/>
  <c r="E433" i="2"/>
  <c r="E427" i="2" s="1"/>
  <c r="E419" i="2"/>
  <c r="E418" i="2" s="1"/>
  <c r="E410" i="2"/>
  <c r="E389" i="2"/>
  <c r="E364" i="2"/>
  <c r="E351" i="2"/>
  <c r="E370" i="2"/>
  <c r="E321" i="2"/>
  <c r="E316" i="2" s="1"/>
  <c r="E307" i="2"/>
  <c r="E292" i="2"/>
  <c r="E274" i="2"/>
  <c r="E273" i="2" s="1"/>
  <c r="E262" i="2"/>
  <c r="E235" i="2"/>
  <c r="E234" i="2" s="1"/>
  <c r="E255" i="2"/>
  <c r="E242" i="2"/>
  <c r="E241" i="2" s="1"/>
  <c r="E229" i="2"/>
  <c r="E228" i="2" s="1"/>
  <c r="E208" i="2"/>
  <c r="E170" i="2"/>
  <c r="E167" i="2"/>
  <c r="E164" i="2"/>
  <c r="E161" i="2"/>
  <c r="E159" i="2"/>
  <c r="E157" i="2"/>
  <c r="E154" i="2"/>
  <c r="E153" i="2" s="1"/>
  <c r="E151" i="2"/>
  <c r="E150" i="2" s="1"/>
  <c r="E148" i="2"/>
  <c r="E147" i="2" s="1"/>
  <c r="E144" i="2"/>
  <c r="E143" i="2" s="1"/>
  <c r="E141" i="2"/>
  <c r="E140" i="2" s="1"/>
  <c r="E138" i="2"/>
  <c r="E135" i="2"/>
  <c r="E127" i="2"/>
  <c r="E126" i="2" s="1"/>
  <c r="E123" i="2"/>
  <c r="E122" i="2" s="1"/>
  <c r="E121" i="2" s="1"/>
  <c r="E119" i="2"/>
  <c r="E117" i="2"/>
  <c r="E114" i="2"/>
  <c r="E113" i="2" s="1"/>
  <c r="E111" i="2"/>
  <c r="E110" i="2" s="1"/>
  <c r="E105" i="2"/>
  <c r="E104" i="2" s="1"/>
  <c r="E102" i="2"/>
  <c r="E101" i="2" s="1"/>
  <c r="E98" i="2"/>
  <c r="E97" i="2" s="1"/>
  <c r="E96" i="2" s="1"/>
  <c r="E94" i="2"/>
  <c r="E93" i="2" s="1"/>
  <c r="E91" i="2"/>
  <c r="E90" i="2" s="1"/>
  <c r="E87" i="2"/>
  <c r="E86" i="2" s="1"/>
  <c r="E85" i="2" s="1"/>
  <c r="E82" i="2"/>
  <c r="E81" i="2" s="1"/>
  <c r="E80" i="2" s="1"/>
  <c r="E76" i="2"/>
  <c r="E73" i="2"/>
  <c r="E70" i="2"/>
  <c r="E65" i="2"/>
  <c r="E61" i="2"/>
  <c r="E60" i="2" s="1"/>
  <c r="E58" i="2"/>
  <c r="E57" i="2" s="1"/>
  <c r="E54" i="2"/>
  <c r="E53" i="2" s="1"/>
  <c r="E51" i="2"/>
  <c r="E50" i="2" s="1"/>
  <c r="E48" i="2"/>
  <c r="E47" i="2" s="1"/>
  <c r="E44" i="2"/>
  <c r="E43" i="2" s="1"/>
  <c r="E41" i="2"/>
  <c r="E40" i="2" s="1"/>
  <c r="E38" i="2"/>
  <c r="E37" i="2" s="1"/>
  <c r="E35" i="2"/>
  <c r="E33" i="2"/>
  <c r="E30" i="2"/>
  <c r="E28" i="2"/>
  <c r="E21" i="2"/>
  <c r="E20" i="2" s="1"/>
  <c r="E19" i="2" s="1"/>
  <c r="E16" i="2"/>
  <c r="E13" i="2"/>
  <c r="E330" i="2" l="1"/>
  <c r="E179" i="2"/>
  <c r="E169" i="2" s="1"/>
  <c r="E369" i="2"/>
  <c r="E254" i="2"/>
  <c r="E399" i="2"/>
  <c r="E56" i="2"/>
  <c r="E46" i="2"/>
  <c r="E32" i="2"/>
  <c r="E350" i="2"/>
  <c r="E349" i="2" s="1"/>
  <c r="E329" i="2" s="1"/>
  <c r="E306" i="2"/>
  <c r="E291" i="2" s="1"/>
  <c r="E227" i="2"/>
  <c r="E240" i="2"/>
  <c r="E72" i="2"/>
  <c r="E156" i="2"/>
  <c r="E146" i="2"/>
  <c r="E134" i="2"/>
  <c r="E125" i="2" s="1"/>
  <c r="E116" i="2"/>
  <c r="E109" i="2" s="1"/>
  <c r="E100" i="2"/>
  <c r="E89" i="2"/>
  <c r="E64" i="2"/>
  <c r="E27" i="2"/>
  <c r="E12" i="2"/>
  <c r="E11" i="2" s="1"/>
  <c r="E26" i="2" l="1"/>
  <c r="E226" i="2"/>
  <c r="E79" i="2"/>
  <c r="E108" i="2"/>
  <c r="E63" i="2"/>
  <c r="E25" i="2" s="1"/>
  <c r="E24" i="2" l="1"/>
  <c r="E10" i="2" s="1"/>
</calcChain>
</file>

<file path=xl/sharedStrings.xml><?xml version="1.0" encoding="utf-8"?>
<sst xmlns="http://schemas.openxmlformats.org/spreadsheetml/2006/main" count="1859" uniqueCount="381">
  <si>
    <t/>
  </si>
  <si>
    <t>Наименование</t>
  </si>
  <si>
    <t>ЦСР</t>
  </si>
  <si>
    <t>ВР</t>
  </si>
  <si>
    <t>1</t>
  </si>
  <si>
    <t>2</t>
  </si>
  <si>
    <t>3</t>
  </si>
  <si>
    <t>4</t>
  </si>
  <si>
    <t>ВСЕГО</t>
  </si>
  <si>
    <t>КОНТРОЛЬНО - СЧЕТНАЯ ПАЛАТА МУНИЦИПАЛЬНОГО ОБРАЗОВАНИЯ ГОРОДСКОГО ОКРУГА "ИНТА"</t>
  </si>
  <si>
    <t>905</t>
  </si>
  <si>
    <t>Непрограммные направления деятельности</t>
  </si>
  <si>
    <t>99 0 00 00000</t>
  </si>
  <si>
    <t>Руководитель контрольно-счетной палаты муниципального образования</t>
  </si>
  <si>
    <t>99 0 00 90180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</si>
  <si>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</si>
  <si>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</si>
  <si>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</si>
  <si>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</si>
  <si>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>Руководство и управление в сфере установленных функций органов местного самоуправления</t>
  </si>
  <si>
    <t>99 0 00 90190</t>
  </si>
  <si>
    <t>Закупка товаров, работ и услуг для обеспечения государственных (муниципальных) нужд</t>
  </si>
  <si>
    <t>200</t>
  </si>
  <si>
    <t>СОВЕТ МУНИЦИПАЛЬНОГО ОБРАЗОВАНИЯ ГОРОДСКОГО ОКРУГА "ИНТА"</t>
  </si>
  <si>
    <t>921</t>
  </si>
  <si>
    <t>Иные бюджетные ассигнования</t>
  </si>
  <si>
    <t>800</t>
  </si>
  <si>
    <t>АДМИНИСТРАЦИЯ МУНИЦИПАЛЬНОГО ОБРАЗОВАНИЯ ГОРОДСКОГО ОКРУГА "ИНТА"</t>
  </si>
  <si>
    <t>923</t>
  </si>
  <si>
    <t>Муниципальная программа муниципального образования городского округа "Инта" "Жилищно-коммунальное хозяйство и развитие транспортной системы"</t>
  </si>
  <si>
    <t>03 0 00 00000</t>
  </si>
  <si>
    <t>Подпрограмма "Дорожное хозяйство и транспорт"</t>
  </si>
  <si>
    <t>03 1 00 00000</t>
  </si>
  <si>
    <t>Содержание автомобильных дорог общего пользования местного значения</t>
  </si>
  <si>
    <t>03 1 12 00000</t>
  </si>
  <si>
    <t>03 1 12 S2220</t>
  </si>
  <si>
    <t>Оборудование и содержание ледовых переправ и зимних автомобильных дорог общего пользования местного значения</t>
  </si>
  <si>
    <t>03 1 13 00000</t>
  </si>
  <si>
    <t>Расходы на реализацию основного мероприятия</t>
  </si>
  <si>
    <t>03 1 13 99000</t>
  </si>
  <si>
    <t>03 1 13 S2210</t>
  </si>
  <si>
    <t>Обустройство и содержание автомобильных дорог, улиц, проездов и сооружений на них, технических средств организации дорожного движения на автомобильных дорогах</t>
  </si>
  <si>
    <t>03 1 15 00000</t>
  </si>
  <si>
    <t>03 1 15 99000</t>
  </si>
  <si>
    <t>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</si>
  <si>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03 1 21 00000</t>
  </si>
  <si>
    <t>03 1 21 S2270</t>
  </si>
  <si>
    <t>Организация перевозок по муниципальным маршрутам по регулируемым тарифам</t>
  </si>
  <si>
    <t>03 1 24 00000</t>
  </si>
  <si>
    <t>03 1 24 99000</t>
  </si>
  <si>
    <t>Подпрограмма "Комфортный город"</t>
  </si>
  <si>
    <t>03 2 00 00000</t>
  </si>
  <si>
    <t>Обеспечение мероприятий по переселению граждан из аварийного жилищного фонда</t>
  </si>
  <si>
    <t>03 2 21 00000</t>
  </si>
  <si>
    <t>03 2 21 99000</t>
  </si>
  <si>
    <t>Повышение уровня благоустройства и качества городской среды</t>
  </si>
  <si>
    <t>03 2 41 00000</t>
  </si>
  <si>
    <t>03 2 41 99000</t>
  </si>
  <si>
    <t>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</si>
  <si>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03 2 42 00000</t>
  </si>
  <si>
    <t>03 2 42 73120</t>
  </si>
  <si>
    <t>Подпрограмма "Комплексное развитие систем коммунальной инфраструктуры"</t>
  </si>
  <si>
    <t>03 3 00 00000</t>
  </si>
  <si>
    <t>Капитальный ремонт и ремонт гидротехнических сооружений</t>
  </si>
  <si>
    <t>03 3 23 00000</t>
  </si>
  <si>
    <t>03 3 23 99000</t>
  </si>
  <si>
    <t>Капитальные вложения в объекты государственной (муниципальной) собственности</t>
  </si>
  <si>
    <t>400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</si>
  <si>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</si>
  <si>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03 3 25 00000</t>
  </si>
  <si>
    <t>03 3 25 S2200</t>
  </si>
  <si>
    <t>Подпрограмма "Обеспечение реализации муниципальной программы"</t>
  </si>
  <si>
    <t>03 4 00 00000</t>
  </si>
  <si>
    <t>Реализация иных функций связанных с муниципальным управлением</t>
  </si>
  <si>
    <t>03 4 11 00000</t>
  </si>
  <si>
    <t>03 4 11 11000</t>
  </si>
  <si>
    <t>03 4 11 S2850</t>
  </si>
  <si>
    <t>Осуществление переданных государственных полномочий Республики Коми по обеспечению жильем отдельных категорий граждан</t>
  </si>
  <si>
    <t>03 4 21 00000</t>
  </si>
  <si>
    <t>Осуществление переданных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</si>
  <si>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03 4 21 73080</t>
  </si>
  <si>
    <t>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</si>
  <si>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03 4 21 73140</t>
  </si>
  <si>
    <t>Муниципальная программа муниципального образования городского округа "Инта" "Безопасность"</t>
  </si>
  <si>
    <t>04 0 00 00000</t>
  </si>
  <si>
    <t>Подпрограмма "Обеспечение противопожарной безопасности"</t>
  </si>
  <si>
    <t>04 1 00 00000</t>
  </si>
  <si>
    <t>Обеспечение первичных мер пожарной безопасности</t>
  </si>
  <si>
    <t>04 1 11 00000</t>
  </si>
  <si>
    <t>04 1 11 99000</t>
  </si>
  <si>
    <t>Подпрограмма "Пропаганда здорового образа жизни и безопасности на дорогах"</t>
  </si>
  <si>
    <t>04 2 00 00000</t>
  </si>
  <si>
    <t>Профилактика наркомании</t>
  </si>
  <si>
    <t>04 2 21 00000</t>
  </si>
  <si>
    <t>04 2 21 99000</t>
  </si>
  <si>
    <t>Подпрограмма "Предупреждение чрезвычайных ситуаций"</t>
  </si>
  <si>
    <t>04 3 00 00000</t>
  </si>
  <si>
    <t>Установка запрещающих знаков в несанкционированных местах отдыха граждан на водных объектах на территории муниципального образования городского округа "Инта"</t>
  </si>
  <si>
    <t>04 3 22 00000</t>
  </si>
  <si>
    <t>04 3 22 99000</t>
  </si>
  <si>
    <t>Укрепление материально-технической базы для оповещения и защиты населения при угрозе и возникновении чрезвычайных ситуаций природного и техногенного характера</t>
  </si>
  <si>
    <t>04 3 51 00000</t>
  </si>
  <si>
    <t>04 3 51 99000</t>
  </si>
  <si>
    <t>Подпрограмма "Экологическая безопасность"</t>
  </si>
  <si>
    <t>04 4 00 00000</t>
  </si>
  <si>
    <t>Ликвидация несанкционированных свалок</t>
  </si>
  <si>
    <t>04 4 12 00000</t>
  </si>
  <si>
    <t>04 4 12 99000</t>
  </si>
  <si>
    <t>Подпрограмма "Профилактика терроризма и экстремизма"</t>
  </si>
  <si>
    <t>04 5 00 00000</t>
  </si>
  <si>
    <t>Обеспечения правопорядка в общественных местах</t>
  </si>
  <si>
    <t>04 5 31 00000</t>
  </si>
  <si>
    <t>04 5 31 99000</t>
  </si>
  <si>
    <t>Организация охраны общественного порядка добровольной народной дружиной</t>
  </si>
  <si>
    <t>04 5 41 00000</t>
  </si>
  <si>
    <t>04 5 41 99000</t>
  </si>
  <si>
    <t>Муниципальная программа муниципального образования городского округа "Инта" "Муниципальное управление"</t>
  </si>
  <si>
    <t>05 0 00 00000</t>
  </si>
  <si>
    <t>Подпрограмма "Управление муниципальным имуществом"</t>
  </si>
  <si>
    <t>05 1 00 00000</t>
  </si>
  <si>
    <t>Исполнение обязательств, предусмотренных разделом IX ЖК РФ, в части имущества, находящегося в собственности МОГО "Инта"</t>
  </si>
  <si>
    <t>05 1 12 00000</t>
  </si>
  <si>
    <t>05 1 12 99000</t>
  </si>
  <si>
    <t>Поддержание работоспособности инфраструктуры связи</t>
  </si>
  <si>
    <t>05 1 13 00000</t>
  </si>
  <si>
    <t>05 1 13 S2840</t>
  </si>
  <si>
    <t>Содержание, ремонт и управление муниципального имущества</t>
  </si>
  <si>
    <t>05 1 23 00000</t>
  </si>
  <si>
    <t>05 1 23 99000</t>
  </si>
  <si>
    <t>Субсидия на нивелирование последствий ликвидации градообразующего предприятия</t>
  </si>
  <si>
    <t>05 1 23 S2610</t>
  </si>
  <si>
    <t>Подпрограмма "Управление муниципальными финансами"</t>
  </si>
  <si>
    <t>05 2 00 00000</t>
  </si>
  <si>
    <t>Обслуживание муниципального долга</t>
  </si>
  <si>
    <t>05 2 11 00000</t>
  </si>
  <si>
    <t>05 2 11 99000</t>
  </si>
  <si>
    <t>Обслуживание государственного (муниципального) долга</t>
  </si>
  <si>
    <t>700</t>
  </si>
  <si>
    <t>05 4 00 00000</t>
  </si>
  <si>
    <t>05 4 11 00000</t>
  </si>
  <si>
    <t>05 4 11 11000</t>
  </si>
  <si>
    <t>05 4 11 S2850</t>
  </si>
  <si>
    <t>05 4 12 00000</t>
  </si>
  <si>
    <t>05 4 12 99000</t>
  </si>
  <si>
    <t>Пенсии за выслугу лет лицам, замещавшим должности муниципальных служащих</t>
  </si>
  <si>
    <t>05 4 13 00000</t>
  </si>
  <si>
    <t>05 4 13 99000</t>
  </si>
  <si>
    <t>Выплаты лицам, имеющим звание "Почетный гражданин города Инты"</t>
  </si>
  <si>
    <t>05 4 14 00000</t>
  </si>
  <si>
    <t>05 4 14 99000</t>
  </si>
  <si>
    <t>Муниципальная программа муниципального образования городского округа "Инта" "Формирование современной городской среды"</t>
  </si>
  <si>
    <t>09 0 00 00000</t>
  </si>
  <si>
    <t>Реализация Приоритетного проекта "Формирование комфортной городской среды" в сфере благоустройства общественных территорий"</t>
  </si>
  <si>
    <t>09 0 12 00000</t>
  </si>
  <si>
    <t>09 0 12 99000</t>
  </si>
  <si>
    <t>Реализация проекта "Народный бюджет" в сфере благоустройства</t>
  </si>
  <si>
    <t>09 0 17 00000</t>
  </si>
  <si>
    <t>09 0 17 S2300</t>
  </si>
  <si>
    <t>Региональный проект "Формирование комфортной городской среды"</t>
  </si>
  <si>
    <t>09 0 F2 00000</t>
  </si>
  <si>
    <t>Реализация регионального проекта "Формирование комфортной городской среды"</t>
  </si>
  <si>
    <t>09 0 F2 55550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</si>
  <si>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</si>
  <si>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99 0 00 51200</t>
  </si>
  <si>
    <t>Субвенции на проведение Всероссийской переписи населения</t>
  </si>
  <si>
    <t>99 0 00 54690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</si>
  <si>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</si>
  <si>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99 0 00 73050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</si>
  <si>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</si>
  <si>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99 0 00 73150</t>
  </si>
  <si>
    <t>Резервный фонд администрации муниципального образования городского округа "Инта"</t>
  </si>
  <si>
    <t>99 0 00 97050</t>
  </si>
  <si>
    <t>ОТДЕЛ СПОРТА АДМИНИСТРАЦИИ МУНИЦИПАЛЬНОГО ОБРАЗОВАНИЯ ГОРОДСКОГО ОКРУГА "ИНТА"</t>
  </si>
  <si>
    <t>939</t>
  </si>
  <si>
    <t>Обеспечение первичных мер пожарной безопасности учреждений спорта</t>
  </si>
  <si>
    <t>04 1 23 00000</t>
  </si>
  <si>
    <t>04 1 23 99000</t>
  </si>
  <si>
    <t>Предоставление субсидий бюджетным, автономным учреждениям и иным некоммерческим организациям</t>
  </si>
  <si>
    <t>600</t>
  </si>
  <si>
    <t>Приобретение и установка инженерно-технических средств охраны объектов</t>
  </si>
  <si>
    <t>04 5 32 00000</t>
  </si>
  <si>
    <t>04 5 32 99000</t>
  </si>
  <si>
    <t>Муниципальная программа муниципального образования городского округа "Инта" "Развитие физической культуры и спорта"</t>
  </si>
  <si>
    <t>06 0 00 00000</t>
  </si>
  <si>
    <t>Оказание муниципальных услуг (выполнение работ) муниципальными учреждениями (организациями)</t>
  </si>
  <si>
    <t>06 0 11 00000</t>
  </si>
  <si>
    <t>06 0 11 11000</t>
  </si>
  <si>
    <t>06 0 11 S2700</t>
  </si>
  <si>
    <t>06 0 11 S2850</t>
  </si>
  <si>
    <t>Укрепление материально-технической базы муниципальных учреждений (организаций)</t>
  </si>
  <si>
    <t>06 0 12 00000</t>
  </si>
  <si>
    <t>06 0 12 99000</t>
  </si>
  <si>
    <t>06 0 13 00000</t>
  </si>
  <si>
    <t>06 0 13 99000</t>
  </si>
  <si>
    <t>Создание условий для включения лиц с ограниченными возможностями в общественную жизнь</t>
  </si>
  <si>
    <t>06 0 14 00000</t>
  </si>
  <si>
    <t>06 0 14 99000</t>
  </si>
  <si>
    <t>Реализация мероприятий по поэтапному внедрению Всероссийского физкультурно-спортивного комплекса "Готов к труду и обороне" (ГТО)"</t>
  </si>
  <si>
    <t>06 0 15 00000</t>
  </si>
  <si>
    <t>06 0 15 99000</t>
  </si>
  <si>
    <t>06 0 22 00000</t>
  </si>
  <si>
    <t>06 0 22 S2100</t>
  </si>
  <si>
    <t>06 0 31 00000</t>
  </si>
  <si>
    <t>06 0 31 11000</t>
  </si>
  <si>
    <t>06 0 31 S2850</t>
  </si>
  <si>
    <t>06 0 32 00000</t>
  </si>
  <si>
    <t>06 0 32 11000</t>
  </si>
  <si>
    <t>06 0 32 S2850</t>
  </si>
  <si>
    <t>Денежные вознаграждения для одаренных детей и талантливой молодежи сферы физической культуры и спорта</t>
  </si>
  <si>
    <t>06 0 33 00000</t>
  </si>
  <si>
    <t>06 0 33 99000</t>
  </si>
  <si>
    <t>Реализация отдельных мероприятий регионального проекта "Спорт - норма жизни" в части подготовки спортивного резерва и спорта высших достижений</t>
  </si>
  <si>
    <t>06 0 P5 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</si>
  <si>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</si>
  <si>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 0 P5 S2090</t>
  </si>
  <si>
    <t>Муниципальная программа муниципального образования городского округа "Инта" "Развитие образования"</t>
  </si>
  <si>
    <t>08 0 00 00000</t>
  </si>
  <si>
    <t>Подпрограмма "Оздоровление, отдых детей и трудоустройство подростков"</t>
  </si>
  <si>
    <t>08 4 00 00000</t>
  </si>
  <si>
    <t>Мероприятия по проведению оздоровительной кампании детей</t>
  </si>
  <si>
    <t>08 4 13 00000</t>
  </si>
  <si>
    <t>08 4 13 99000</t>
  </si>
  <si>
    <t>ОТДЕЛ КУЛЬТУРЫ АДМИНИСТРАЦИИ МУНИЦИПАЛЬНОГО ОБРАЗОВАНИЯ ГОРОДСКОГО ОКРУГА "ИНТА"</t>
  </si>
  <si>
    <t>956</t>
  </si>
  <si>
    <t>Обеспечение первичных мер пожарной безопасности учреждений сферы культуры</t>
  </si>
  <si>
    <t>04 1 21 00000</t>
  </si>
  <si>
    <t>04 1 21 99000</t>
  </si>
  <si>
    <t>Мероприятия по обеспечению пожарной безопасности муниципальных учреждений сферы культуры</t>
  </si>
  <si>
    <t>04 1 21 S2150</t>
  </si>
  <si>
    <t>Мероприятия по обеспечению антитеррористической защищенности муниципальных учреждений сферы культуры</t>
  </si>
  <si>
    <t>04 5 32 S2150</t>
  </si>
  <si>
    <t>Муниципальная программа муниципального образования городского округа "Инта" "Развитие культуры и искусства"</t>
  </si>
  <si>
    <t>07 0 00 00000</t>
  </si>
  <si>
    <t>Подпрограмма "Обеспечение доступности объектов в сфере культуры, сохранение и актуализация культурного наследия"</t>
  </si>
  <si>
    <t>07 1 00 00000</t>
  </si>
  <si>
    <t>07 1 11 00000</t>
  </si>
  <si>
    <t>07 1 11 11000</t>
  </si>
  <si>
    <t>07 1 11 S2690</t>
  </si>
  <si>
    <t>07 1 11 S2700</t>
  </si>
  <si>
    <t>07 1 11 S2850</t>
  </si>
  <si>
    <t>Обеспечение доступности объектов в приоритетных сферах жизнедеятельности инвалидов и других маломобильных групп</t>
  </si>
  <si>
    <t>07 1 21 00000</t>
  </si>
  <si>
    <t>07 1 21 99000</t>
  </si>
  <si>
    <t>Подпрограмма "Повышение эффективности деятельности учреждений культуры"</t>
  </si>
  <si>
    <t>07 2 00 00000</t>
  </si>
  <si>
    <t>07 2 11 00000</t>
  </si>
  <si>
    <t>07 2 11 99000</t>
  </si>
  <si>
    <t>Укрепление материально-технической базы муниципальных учреждений сферы культуры</t>
  </si>
  <si>
    <t>07 2 11 L4670</t>
  </si>
  <si>
    <t>07 2 11 S2150</t>
  </si>
  <si>
    <t>Реализация проекта "Народный бюджет" в сфере культуры"</t>
  </si>
  <si>
    <t>07 2 13 00000</t>
  </si>
  <si>
    <t>07 2 13 S2500</t>
  </si>
  <si>
    <t>Реализация проекта "Народный бюджет" в области этнокультурного развития народов, проживающих на территории Республики Коми"</t>
  </si>
  <si>
    <t>07 2 13 S2600</t>
  </si>
  <si>
    <t>Комплектование книжных фондов муниципальных общедоступных библиотек</t>
  </si>
  <si>
    <t>07 2 21 00000</t>
  </si>
  <si>
    <t>07 2 21 S2470</t>
  </si>
  <si>
    <t>Организация общественно-значимых мероприятий, реализация новых проектов</t>
  </si>
  <si>
    <t>07 2 22 00000</t>
  </si>
  <si>
    <t>07 2 22 99000</t>
  </si>
  <si>
    <t>07 3 00 00000</t>
  </si>
  <si>
    <t>07 3 11 00000</t>
  </si>
  <si>
    <t>07 3 11 11000</t>
  </si>
  <si>
    <t>07 3 11 S2850</t>
  </si>
  <si>
    <t>Денежные вознаграждения для одаренных детей и талантливой молодежи сферы культуры</t>
  </si>
  <si>
    <t>07 3 12 00000</t>
  </si>
  <si>
    <t>07 3 12 99000</t>
  </si>
  <si>
    <t>Предупреждение распространения коронавирусной инфекции</t>
  </si>
  <si>
    <t>07 3 13 00000</t>
  </si>
  <si>
    <t>07 3 13 99000</t>
  </si>
  <si>
    <t>Временное трудоустройство несовершеннолетних граждан в возрасте от 14 до 18 лет</t>
  </si>
  <si>
    <t>08 4 22 00000</t>
  </si>
  <si>
    <t>08 4 22 99000</t>
  </si>
  <si>
    <t>ОТДЕЛ ПО УПРАВЛЕНИЮ МУНИЦИПАЛЬНЫМ ИМУЩЕСТВОМ АДМИНИСТРАЦИИ МУНИЦИПАЛЬНОГО ОБРАЗОВАНИЯ ГОРОДСКОГО ОКРУГА "ИНТА"</t>
  </si>
  <si>
    <t>963</t>
  </si>
  <si>
    <t>05 4 12 11000</t>
  </si>
  <si>
    <t>05 4 12 S2850</t>
  </si>
  <si>
    <t>ОТДЕЛ ОБРАЗОВАНИЯ АДМИНИСТРАЦИИ МУНИЦИПАЛЬНОГО ОБРАЗОВАНИЯ ГОРОДСКОГО ОКРУГА "ИНТА"</t>
  </si>
  <si>
    <t>975</t>
  </si>
  <si>
    <t>Обеспечение первичных мер пожарной безопасности муниципальных образовательных организаций</t>
  </si>
  <si>
    <t>04 1 22 00000</t>
  </si>
  <si>
    <t>04 1 22 99000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</si>
  <si>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</si>
  <si>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5 32 S2010</t>
  </si>
  <si>
    <t>Подпрограмма "Развитие системы дошкольного образования"</t>
  </si>
  <si>
    <t>08 1 00 00000</t>
  </si>
  <si>
    <t>08 1 11 00000</t>
  </si>
  <si>
    <t>08 1 11 11000</t>
  </si>
  <si>
    <t>08 1 11 S2850</t>
  </si>
  <si>
    <t>Реализация муниципальными дошкольными и муниципальными общеобразовательными организациями в Республике Коми образовательных программ</t>
  </si>
  <si>
    <t>08 1 12 00000</t>
  </si>
  <si>
    <t>08 1 12 73010</t>
  </si>
  <si>
    <t>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</si>
  <si>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08 1 13 00000</t>
  </si>
  <si>
    <t>08 1 13 73020</t>
  </si>
  <si>
    <t>08 1 24 00000</t>
  </si>
  <si>
    <t>08 1 24 99000</t>
  </si>
  <si>
    <t>08 1 24 S2010</t>
  </si>
  <si>
    <t>Подпрограмма "Развитие системы общего образования"</t>
  </si>
  <si>
    <t>08 2 00 00000</t>
  </si>
  <si>
    <t>08 2 11 00000</t>
  </si>
  <si>
    <t>08 2 11 11000</t>
  </si>
  <si>
    <t>08 2 11 S2850</t>
  </si>
  <si>
    <t>08 2 12 00000</t>
  </si>
  <si>
    <t>08 2 12 73010</t>
  </si>
  <si>
    <t>Мероприятия по организации питания обучающихся 1 - 4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</si>
  <si>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08 2 13 00000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</si>
  <si>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</si>
  <si>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08 2 13 L3040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</si>
  <si>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</si>
  <si>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08 2 14 00000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</si>
  <si>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</si>
  <si>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08 2 14 53031</t>
  </si>
  <si>
    <t>Организационные, методические, воспитательные мероприятия</t>
  </si>
  <si>
    <t>08 2 22 00000</t>
  </si>
  <si>
    <t>08 2 22 99000</t>
  </si>
  <si>
    <t>08 2 23 00000</t>
  </si>
  <si>
    <t>08 2 23 99000</t>
  </si>
  <si>
    <t>08 2 23 S2010</t>
  </si>
  <si>
    <t>Реализация проекта "Народный бюджет" в сфере образования"</t>
  </si>
  <si>
    <t>08 2 23 S2Я00</t>
  </si>
  <si>
    <t>Обеспечение питанием детей с ограниченными возможностями здоровья, обучающихся в общеобразовательных организациях</t>
  </si>
  <si>
    <t>08 2 33 00000</t>
  </si>
  <si>
    <t>08 2 33 99000</t>
  </si>
  <si>
    <t>Подпрограмма "Дети и молодежь"</t>
  </si>
  <si>
    <t>08 3 00 00000</t>
  </si>
  <si>
    <t>08 3 11 00000</t>
  </si>
  <si>
    <t>08 3 11 11000</t>
  </si>
  <si>
    <t>08 3 11 S2700</t>
  </si>
  <si>
    <t>08 3 11 S2850</t>
  </si>
  <si>
    <t>Обеспечение персонифицированного финансирования дополнительного образования детей</t>
  </si>
  <si>
    <t>08 3 12 00000</t>
  </si>
  <si>
    <t>08 3 12 99000</t>
  </si>
  <si>
    <t>08 3 21 00000</t>
  </si>
  <si>
    <t>08 3 21 99000</t>
  </si>
  <si>
    <t>08 3 21 S2Я00</t>
  </si>
  <si>
    <t>08 3 25 00000</t>
  </si>
  <si>
    <t>08 3 25 99000</t>
  </si>
  <si>
    <t>08 4 13 S2040</t>
  </si>
  <si>
    <t>08 5 00 00000</t>
  </si>
  <si>
    <t>08 5 11 00000</t>
  </si>
  <si>
    <t>08 5 11 11000</t>
  </si>
  <si>
    <t>08 5 12 00000</t>
  </si>
  <si>
    <t>08 5 12 11000</t>
  </si>
  <si>
    <t>08 5 12 S2850</t>
  </si>
  <si>
    <t>08 5 13 00000</t>
  </si>
  <si>
    <t>08 5 13 99000</t>
  </si>
  <si>
    <t>Денежные вознаграждения для учащихся образовательных организаций</t>
  </si>
  <si>
    <t>08 5 14 00000</t>
  </si>
  <si>
    <t>08 5 14 99000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</si>
  <si>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</si>
  <si>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08 5 16 00000</t>
  </si>
  <si>
    <t>08 5 16 73190</t>
  </si>
  <si>
    <t>08 5 23 00000</t>
  </si>
  <si>
    <t>08 5 23 99000</t>
  </si>
  <si>
    <t>ФИНАНСОВОЕ УПРАВЛЕНИЕ АДМИНИСТРАЦИИ МУНИЦИПАЛЬНОГО ОБРАЗОВАНИЯ ГОРОДСКОГО ОКРУГА "ИНТА"</t>
  </si>
  <si>
    <t>992</t>
  </si>
  <si>
    <t>Расходы на исполнение судебных актов по искам к муниципальному образованию городского округа "Инта"</t>
  </si>
  <si>
    <t>05 2 12 00000</t>
  </si>
  <si>
    <t>05 2 12 99000</t>
  </si>
  <si>
    <t>05 2 31 00000</t>
  </si>
  <si>
    <t>05 2 31 11000</t>
  </si>
  <si>
    <t>к решению Совета МОГО "Инта"</t>
  </si>
  <si>
    <t>ГРБС</t>
  </si>
  <si>
    <t>03 1 12 99000</t>
  </si>
  <si>
    <t>Субсидия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</si>
  <si>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05 4 12 S2950</t>
  </si>
  <si>
    <t>04 1 22 S2010</t>
  </si>
  <si>
    <t>08 1 11 S2700</t>
  </si>
  <si>
    <t>08 2 11 S2700</t>
  </si>
  <si>
    <t>Организация и проведение комплекса мероприятий физкультурно-спортивного и спортивно-массового характера</t>
  </si>
  <si>
    <t>Реализация проекта "Народный бюджет" в сфере физической культуры и спорта</t>
  </si>
  <si>
    <t>Исполнение штрафных санкций надзорных и контролирующих органов</t>
  </si>
  <si>
    <t>08 5 24 00000</t>
  </si>
  <si>
    <t>08 5 24 99000</t>
  </si>
  <si>
    <t>Кассовое исполнение</t>
  </si>
  <si>
    <t>Приложение 3</t>
  </si>
  <si>
    <t>от "___"_______ 2022 года № IV-__/__</t>
  </si>
  <si>
    <t>РАСХОДЫ БЮДЖЕТА
МУНИЦИПАЛЬНОГО ОБРАЗОВАНИЯ ГОРОДСКОГО ОКРУГА "ИНТА"                                                                                                                            ЗА 2021 ГОД ПО ВЕДОМСТВЕННОЙ СТРУКТУРЕ РАСХОДОВ БЮДЖЕТА                                                                                                                                                                                                                            МУНИЦИПАЛЬНОГО ОБРАЗОВАНИЯ ГОРОДСКОГО ОКРУГА "ИНТА"</t>
  </si>
  <si>
    <t>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</si>
</sst>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\ _₽_-;\-* #,##0.0\ _₽_-;_-* &quot;-&quot;??\ _₽_-;_-@_-"/>
  </numFmts>
  <fonts count="10" x14ac:knownFonts="1">
    <font>
      <sz val="10"/>
      <color rgb="FF000000"/>
      <name val="Times New Roman"/>
    </font>
    <font>
      <sz val="12"/>
      <name val="Times New Roman"/>
      <family val="1"/>
    </font>
    <font>
      <sz val="10"/>
      <name val="Times New Roman"/>
      <family val="1"/>
      <charset val="204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>
      <alignment vertical="top" wrapText="1"/>
    </xf>
    <xf numFmtId="165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8" fillId="0" borderId="0" xfId="0" applyFont="1" applyFill="1" applyAlignment="1">
      <alignment horizontal="right" vertical="center"/>
    </xf>
    <xf numFmtId="44" fontId="8" fillId="0" borderId="0" xfId="3" applyFont="1" applyFill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6" fillId="2" borderId="4" xfId="0" applyFont="1" applyFill="1" applyBorder="1" applyAlignment="1">
      <alignment horizontal="right" vertical="top" wrapText="1"/>
    </xf>
    <xf numFmtId="166" fontId="5" fillId="2" borderId="1" xfId="2" applyNumberFormat="1" applyFont="1" applyFill="1" applyBorder="1" applyAlignment="1">
      <alignment horizontal="right" vertical="top" wrapText="1"/>
    </xf>
    <xf numFmtId="166" fontId="5" fillId="0" borderId="1" xfId="2" applyNumberFormat="1" applyFont="1" applyFill="1" applyBorder="1" applyAlignment="1">
      <alignment horizontal="right" vertical="top" wrapText="1"/>
    </xf>
    <xf numFmtId="166" fontId="6" fillId="2" borderId="1" xfId="2" applyNumberFormat="1" applyFont="1" applyFill="1" applyBorder="1" applyAlignment="1">
      <alignment horizontal="right" vertical="center" wrapText="1"/>
    </xf>
    <xf numFmtId="166" fontId="6" fillId="0" borderId="1" xfId="2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4">
    <cellStyle name="Денежный" xfId="3" builtinId="4"/>
    <cellStyle name="Денежный 2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9"/>
  <sheetViews>
    <sheetView tabSelected="1" topLeftCell="A451" workbookViewId="0">
      <selection activeCell="A448" sqref="A448"/>
    </sheetView>
  </sheetViews>
  <sheetFormatPr defaultRowHeight="15.75" x14ac:dyDescent="0.2"/>
  <cols>
    <col min="1" max="1" width="86.6640625" style="4" customWidth="1"/>
    <col min="2" max="2" width="8.83203125" style="4" customWidth="1"/>
    <col min="3" max="3" width="20.83203125" style="4" customWidth="1"/>
    <col min="4" max="4" width="8.83203125" style="4" customWidth="1"/>
    <col min="5" max="5" width="23" style="4" customWidth="1"/>
    <col min="6" max="16384" width="9.33203125" style="4"/>
  </cols>
  <sheetData>
    <row r="1" spans="1:5" s="3" customFormat="1" x14ac:dyDescent="0.2">
      <c r="A1" s="1"/>
      <c r="B1" s="2"/>
      <c r="C1" s="2"/>
      <c r="E1" s="17" t="s">
        <v>377</v>
      </c>
    </row>
    <row r="2" spans="1:5" s="3" customFormat="1" x14ac:dyDescent="0.2">
      <c r="A2" s="1"/>
      <c r="B2" s="2"/>
      <c r="C2" s="2"/>
      <c r="E2" s="18" t="s">
        <v>363</v>
      </c>
    </row>
    <row r="3" spans="1:5" s="3" customFormat="1" x14ac:dyDescent="0.25">
      <c r="A3" s="1"/>
      <c r="B3" s="2"/>
      <c r="C3" s="2"/>
      <c r="E3" s="19" t="s">
        <v>378</v>
      </c>
    </row>
    <row r="5" spans="1:5" ht="79.5" customHeight="1" x14ac:dyDescent="0.2">
      <c r="A5" s="25" t="s">
        <v>379</v>
      </c>
      <c r="B5" s="25"/>
      <c r="C5" s="25"/>
      <c r="D5" s="25"/>
      <c r="E5" s="25"/>
    </row>
    <row r="6" spans="1:5" x14ac:dyDescent="0.2">
      <c r="A6" s="16" t="s">
        <v>0</v>
      </c>
      <c r="B6" s="16"/>
      <c r="C6" s="16"/>
      <c r="D6" s="16"/>
      <c r="E6" s="20" t="s">
        <v>380</v>
      </c>
    </row>
    <row r="7" spans="1:5" ht="15.75" customHeight="1" x14ac:dyDescent="0.2">
      <c r="A7" s="26" t="s">
        <v>1</v>
      </c>
      <c r="B7" s="26" t="s">
        <v>364</v>
      </c>
      <c r="C7" s="26" t="s">
        <v>2</v>
      </c>
      <c r="D7" s="26" t="s">
        <v>3</v>
      </c>
      <c r="E7" s="27" t="s">
        <v>376</v>
      </c>
    </row>
    <row r="8" spans="1:5" x14ac:dyDescent="0.2">
      <c r="A8" s="26" t="s">
        <v>0</v>
      </c>
      <c r="B8" s="26" t="s">
        <v>0</v>
      </c>
      <c r="C8" s="26" t="s">
        <v>0</v>
      </c>
      <c r="D8" s="26" t="s">
        <v>0</v>
      </c>
      <c r="E8" s="28"/>
    </row>
    <row r="9" spans="1:5" x14ac:dyDescent="0.2">
      <c r="A9" s="5" t="s">
        <v>4</v>
      </c>
      <c r="B9" s="5" t="s">
        <v>5</v>
      </c>
      <c r="C9" s="5" t="s">
        <v>6</v>
      </c>
      <c r="D9" s="5" t="s">
        <v>7</v>
      </c>
      <c r="E9" s="15">
        <v>5</v>
      </c>
    </row>
    <row r="10" spans="1:5" x14ac:dyDescent="0.2">
      <c r="A10" s="6" t="s">
        <v>8</v>
      </c>
      <c r="B10" s="7" t="s">
        <v>0</v>
      </c>
      <c r="C10" s="7" t="s">
        <v>0</v>
      </c>
      <c r="D10" s="7" t="s">
        <v>0</v>
      </c>
      <c r="E10" s="21">
        <f>E11+E19+E24+E169+E226+E291+E329+E456</f>
        <v>1774185.2863100001</v>
      </c>
    </row>
    <row r="11" spans="1:5" ht="34.5" customHeight="1" x14ac:dyDescent="0.2">
      <c r="A11" s="8" t="s">
        <v>9</v>
      </c>
      <c r="B11" s="9" t="s">
        <v>10</v>
      </c>
      <c r="C11" s="10" t="s">
        <v>0</v>
      </c>
      <c r="D11" s="10" t="s">
        <v>0</v>
      </c>
      <c r="E11" s="22">
        <f>E12</f>
        <v>2908.0051700000004</v>
      </c>
    </row>
    <row r="12" spans="1:5" x14ac:dyDescent="0.2">
      <c r="A12" s="13" t="s">
        <v>11</v>
      </c>
      <c r="B12" s="14" t="s">
        <v>10</v>
      </c>
      <c r="C12" s="14" t="s">
        <v>12</v>
      </c>
      <c r="D12" s="14" t="s">
        <v>0</v>
      </c>
      <c r="E12" s="23">
        <f>E13+E16</f>
        <v>2908.0051700000004</v>
      </c>
    </row>
    <row r="13" spans="1:5" ht="19.5" customHeight="1" x14ac:dyDescent="0.2">
      <c r="A13" s="11" t="s">
        <v>13</v>
      </c>
      <c r="B13" s="12" t="s">
        <v>10</v>
      </c>
      <c r="C13" s="12" t="s">
        <v>14</v>
      </c>
      <c r="D13" s="12" t="s">
        <v>0</v>
      </c>
      <c r="E13" s="24">
        <f>E14+E15</f>
        <v>1410.8190100000002</v>
      </c>
    </row>
    <row r="14" spans="1:5" ht="51" customHeight="1" x14ac:dyDescent="0.2">
      <c r="A14" s="11" t="s">
        <v>15</v>
      </c>
      <c r="B14" s="12" t="s">
        <v>10</v>
      </c>
      <c r="C14" s="12" t="s">
        <v>14</v>
      </c>
      <c r="D14" s="12" t="s">
        <v>16</v>
      </c>
      <c r="E14" s="24">
        <v>1335.1200100000001</v>
      </c>
    </row>
    <row r="15" spans="1:5" x14ac:dyDescent="0.2">
      <c r="A15" s="11" t="s">
        <v>17</v>
      </c>
      <c r="B15" s="12" t="s">
        <v>10</v>
      </c>
      <c r="C15" s="12" t="s">
        <v>14</v>
      </c>
      <c r="D15" s="12" t="s">
        <v>18</v>
      </c>
      <c r="E15" s="24">
        <v>75.698999999999998</v>
      </c>
    </row>
    <row r="16" spans="1:5" ht="31.5" x14ac:dyDescent="0.2">
      <c r="A16" s="11" t="s">
        <v>19</v>
      </c>
      <c r="B16" s="12" t="s">
        <v>10</v>
      </c>
      <c r="C16" s="12" t="s">
        <v>20</v>
      </c>
      <c r="D16" s="12" t="s">
        <v>0</v>
      </c>
      <c r="E16" s="24">
        <f>E17+E18</f>
        <v>1497.18616</v>
      </c>
    </row>
    <row r="17" spans="1:5" ht="45.75" customHeight="1" x14ac:dyDescent="0.2">
      <c r="A17" s="11" t="s">
        <v>15</v>
      </c>
      <c r="B17" s="12" t="s">
        <v>10</v>
      </c>
      <c r="C17" s="12" t="s">
        <v>20</v>
      </c>
      <c r="D17" s="12" t="s">
        <v>16</v>
      </c>
      <c r="E17" s="24">
        <v>1231.7873</v>
      </c>
    </row>
    <row r="18" spans="1:5" ht="31.5" x14ac:dyDescent="0.2">
      <c r="A18" s="11" t="s">
        <v>21</v>
      </c>
      <c r="B18" s="12" t="s">
        <v>10</v>
      </c>
      <c r="C18" s="12" t="s">
        <v>20</v>
      </c>
      <c r="D18" s="12" t="s">
        <v>22</v>
      </c>
      <c r="E18" s="24">
        <v>265.39886000000001</v>
      </c>
    </row>
    <row r="19" spans="1:5" ht="31.5" x14ac:dyDescent="0.2">
      <c r="A19" s="8" t="s">
        <v>23</v>
      </c>
      <c r="B19" s="9" t="s">
        <v>24</v>
      </c>
      <c r="C19" s="10" t="s">
        <v>0</v>
      </c>
      <c r="D19" s="10" t="s">
        <v>0</v>
      </c>
      <c r="E19" s="22">
        <f>E20</f>
        <v>1309.83</v>
      </c>
    </row>
    <row r="20" spans="1:5" x14ac:dyDescent="0.2">
      <c r="A20" s="13" t="s">
        <v>11</v>
      </c>
      <c r="B20" s="14" t="s">
        <v>24</v>
      </c>
      <c r="C20" s="14" t="s">
        <v>12</v>
      </c>
      <c r="D20" s="14" t="s">
        <v>0</v>
      </c>
      <c r="E20" s="23">
        <f>E21</f>
        <v>1309.83</v>
      </c>
    </row>
    <row r="21" spans="1:5" ht="31.5" x14ac:dyDescent="0.2">
      <c r="A21" s="11" t="s">
        <v>19</v>
      </c>
      <c r="B21" s="12" t="s">
        <v>24</v>
      </c>
      <c r="C21" s="12" t="s">
        <v>20</v>
      </c>
      <c r="D21" s="12" t="s">
        <v>0</v>
      </c>
      <c r="E21" s="24">
        <f>E22+E23</f>
        <v>1309.83</v>
      </c>
    </row>
    <row r="22" spans="1:5" ht="31.5" x14ac:dyDescent="0.2">
      <c r="A22" s="11" t="s">
        <v>21</v>
      </c>
      <c r="B22" s="12" t="s">
        <v>24</v>
      </c>
      <c r="C22" s="12" t="s">
        <v>20</v>
      </c>
      <c r="D22" s="12" t="s">
        <v>22</v>
      </c>
      <c r="E22" s="24">
        <v>1089.83</v>
      </c>
    </row>
    <row r="23" spans="1:5" x14ac:dyDescent="0.2">
      <c r="A23" s="11" t="s">
        <v>25</v>
      </c>
      <c r="B23" s="12" t="s">
        <v>24</v>
      </c>
      <c r="C23" s="12" t="s">
        <v>20</v>
      </c>
      <c r="D23" s="12" t="s">
        <v>26</v>
      </c>
      <c r="E23" s="24">
        <v>220</v>
      </c>
    </row>
    <row r="24" spans="1:5" ht="31.5" x14ac:dyDescent="0.2">
      <c r="A24" s="8" t="s">
        <v>27</v>
      </c>
      <c r="B24" s="9" t="s">
        <v>28</v>
      </c>
      <c r="C24" s="10" t="s">
        <v>0</v>
      </c>
      <c r="D24" s="10" t="s">
        <v>0</v>
      </c>
      <c r="E24" s="22">
        <f>E25+E79+E108+E146+E156</f>
        <v>307540.91638000001</v>
      </c>
    </row>
    <row r="25" spans="1:5" ht="27.75" customHeight="1" x14ac:dyDescent="0.2">
      <c r="A25" s="13" t="s">
        <v>29</v>
      </c>
      <c r="B25" s="14" t="s">
        <v>28</v>
      </c>
      <c r="C25" s="14" t="s">
        <v>30</v>
      </c>
      <c r="D25" s="14" t="s">
        <v>0</v>
      </c>
      <c r="E25" s="23">
        <f>E26+E46+E56+E63</f>
        <v>101158.54768</v>
      </c>
    </row>
    <row r="26" spans="1:5" x14ac:dyDescent="0.2">
      <c r="A26" s="13" t="s">
        <v>31</v>
      </c>
      <c r="B26" s="14" t="s">
        <v>28</v>
      </c>
      <c r="C26" s="14" t="s">
        <v>32</v>
      </c>
      <c r="D26" s="14" t="s">
        <v>0</v>
      </c>
      <c r="E26" s="23">
        <f>E27+E32+E37+E40+E43</f>
        <v>71665.297160000002</v>
      </c>
    </row>
    <row r="27" spans="1:5" ht="18.75" customHeight="1" x14ac:dyDescent="0.2">
      <c r="A27" s="13" t="s">
        <v>33</v>
      </c>
      <c r="B27" s="14" t="s">
        <v>28</v>
      </c>
      <c r="C27" s="14" t="s">
        <v>34</v>
      </c>
      <c r="D27" s="14" t="s">
        <v>0</v>
      </c>
      <c r="E27" s="23">
        <f>E28+E30</f>
        <v>3049.34699</v>
      </c>
    </row>
    <row r="28" spans="1:5" x14ac:dyDescent="0.2">
      <c r="A28" s="11" t="s">
        <v>38</v>
      </c>
      <c r="B28" s="12" t="s">
        <v>28</v>
      </c>
      <c r="C28" s="12" t="s">
        <v>365</v>
      </c>
      <c r="D28" s="12" t="s">
        <v>0</v>
      </c>
      <c r="E28" s="24">
        <f>E29</f>
        <v>709.24698999999998</v>
      </c>
    </row>
    <row r="29" spans="1:5" ht="31.5" x14ac:dyDescent="0.2">
      <c r="A29" s="11" t="s">
        <v>21</v>
      </c>
      <c r="B29" s="12" t="s">
        <v>28</v>
      </c>
      <c r="C29" s="12" t="s">
        <v>365</v>
      </c>
      <c r="D29" s="12" t="s">
        <v>22</v>
      </c>
      <c r="E29" s="24">
        <v>709.24698999999998</v>
      </c>
    </row>
    <row r="30" spans="1:5" ht="18.75" customHeight="1" x14ac:dyDescent="0.2">
      <c r="A30" s="11" t="s">
        <v>33</v>
      </c>
      <c r="B30" s="12" t="s">
        <v>28</v>
      </c>
      <c r="C30" s="12" t="s">
        <v>35</v>
      </c>
      <c r="D30" s="12" t="s">
        <v>0</v>
      </c>
      <c r="E30" s="24">
        <f>E31</f>
        <v>2340.1</v>
      </c>
    </row>
    <row r="31" spans="1:5" ht="31.5" x14ac:dyDescent="0.2">
      <c r="A31" s="11" t="s">
        <v>21</v>
      </c>
      <c r="B31" s="12" t="s">
        <v>28</v>
      </c>
      <c r="C31" s="12" t="s">
        <v>35</v>
      </c>
      <c r="D31" s="12" t="s">
        <v>22</v>
      </c>
      <c r="E31" s="24">
        <v>2340.1</v>
      </c>
    </row>
    <row r="32" spans="1:5" ht="31.5" customHeight="1" x14ac:dyDescent="0.2">
      <c r="A32" s="13" t="s">
        <v>36</v>
      </c>
      <c r="B32" s="14" t="s">
        <v>28</v>
      </c>
      <c r="C32" s="14" t="s">
        <v>37</v>
      </c>
      <c r="D32" s="14" t="s">
        <v>0</v>
      </c>
      <c r="E32" s="23">
        <f>E33+E35</f>
        <v>7835.8</v>
      </c>
    </row>
    <row r="33" spans="1:5" x14ac:dyDescent="0.2">
      <c r="A33" s="11" t="s">
        <v>38</v>
      </c>
      <c r="B33" s="12" t="s">
        <v>28</v>
      </c>
      <c r="C33" s="12" t="s">
        <v>39</v>
      </c>
      <c r="D33" s="12" t="s">
        <v>0</v>
      </c>
      <c r="E33" s="24">
        <f>E34</f>
        <v>943.16841999999997</v>
      </c>
    </row>
    <row r="34" spans="1:5" ht="31.5" x14ac:dyDescent="0.2">
      <c r="A34" s="11" t="s">
        <v>21</v>
      </c>
      <c r="B34" s="12" t="s">
        <v>28</v>
      </c>
      <c r="C34" s="12" t="s">
        <v>39</v>
      </c>
      <c r="D34" s="12" t="s">
        <v>22</v>
      </c>
      <c r="E34" s="24">
        <v>943.16841999999997</v>
      </c>
    </row>
    <row r="35" spans="1:5" ht="31.5" customHeight="1" x14ac:dyDescent="0.2">
      <c r="A35" s="11" t="s">
        <v>36</v>
      </c>
      <c r="B35" s="12" t="s">
        <v>28</v>
      </c>
      <c r="C35" s="12" t="s">
        <v>40</v>
      </c>
      <c r="D35" s="12" t="s">
        <v>0</v>
      </c>
      <c r="E35" s="24">
        <f>E36</f>
        <v>6892.6315800000002</v>
      </c>
    </row>
    <row r="36" spans="1:5" ht="31.5" x14ac:dyDescent="0.2">
      <c r="A36" s="11" t="s">
        <v>21</v>
      </c>
      <c r="B36" s="12" t="s">
        <v>28</v>
      </c>
      <c r="C36" s="12" t="s">
        <v>40</v>
      </c>
      <c r="D36" s="12" t="s">
        <v>22</v>
      </c>
      <c r="E36" s="24">
        <v>6892.6315800000002</v>
      </c>
    </row>
    <row r="37" spans="1:5" ht="47.25" customHeight="1" x14ac:dyDescent="0.2">
      <c r="A37" s="13" t="s">
        <v>41</v>
      </c>
      <c r="B37" s="14" t="s">
        <v>28</v>
      </c>
      <c r="C37" s="14" t="s">
        <v>42</v>
      </c>
      <c r="D37" s="14" t="s">
        <v>0</v>
      </c>
      <c r="E37" s="23">
        <f>E38</f>
        <v>46193.250999999997</v>
      </c>
    </row>
    <row r="38" spans="1:5" x14ac:dyDescent="0.2">
      <c r="A38" s="11" t="s">
        <v>38</v>
      </c>
      <c r="B38" s="12" t="s">
        <v>28</v>
      </c>
      <c r="C38" s="12" t="s">
        <v>43</v>
      </c>
      <c r="D38" s="12" t="s">
        <v>0</v>
      </c>
      <c r="E38" s="24">
        <f>E39</f>
        <v>46193.250999999997</v>
      </c>
    </row>
    <row r="39" spans="1:5" ht="31.5" x14ac:dyDescent="0.2">
      <c r="A39" s="11" t="s">
        <v>21</v>
      </c>
      <c r="B39" s="12" t="s">
        <v>28</v>
      </c>
      <c r="C39" s="12" t="s">
        <v>43</v>
      </c>
      <c r="D39" s="12" t="s">
        <v>22</v>
      </c>
      <c r="E39" s="24">
        <v>46193.250999999997</v>
      </c>
    </row>
    <row r="40" spans="1:5" ht="44.25" customHeight="1" x14ac:dyDescent="0.2">
      <c r="A40" s="13" t="s">
        <v>44</v>
      </c>
      <c r="B40" s="14" t="s">
        <v>28</v>
      </c>
      <c r="C40" s="14" t="s">
        <v>45</v>
      </c>
      <c r="D40" s="14" t="s">
        <v>0</v>
      </c>
      <c r="E40" s="23">
        <f>E41</f>
        <v>9040.19038</v>
      </c>
    </row>
    <row r="41" spans="1:5" ht="45.75" customHeight="1" x14ac:dyDescent="0.2">
      <c r="A41" s="11" t="s">
        <v>44</v>
      </c>
      <c r="B41" s="12" t="s">
        <v>28</v>
      </c>
      <c r="C41" s="12" t="s">
        <v>46</v>
      </c>
      <c r="D41" s="12" t="s">
        <v>0</v>
      </c>
      <c r="E41" s="24">
        <f>E42</f>
        <v>9040.19038</v>
      </c>
    </row>
    <row r="42" spans="1:5" x14ac:dyDescent="0.2">
      <c r="A42" s="11" t="s">
        <v>25</v>
      </c>
      <c r="B42" s="12" t="s">
        <v>28</v>
      </c>
      <c r="C42" s="12" t="s">
        <v>46</v>
      </c>
      <c r="D42" s="12" t="s">
        <v>26</v>
      </c>
      <c r="E42" s="24">
        <v>9040.19038</v>
      </c>
    </row>
    <row r="43" spans="1:5" ht="14.25" customHeight="1" x14ac:dyDescent="0.2">
      <c r="A43" s="13" t="s">
        <v>47</v>
      </c>
      <c r="B43" s="14" t="s">
        <v>28</v>
      </c>
      <c r="C43" s="14" t="s">
        <v>48</v>
      </c>
      <c r="D43" s="14" t="s">
        <v>0</v>
      </c>
      <c r="E43" s="23">
        <f>E44</f>
        <v>5546.7087899999997</v>
      </c>
    </row>
    <row r="44" spans="1:5" x14ac:dyDescent="0.2">
      <c r="A44" s="11" t="s">
        <v>38</v>
      </c>
      <c r="B44" s="12" t="s">
        <v>28</v>
      </c>
      <c r="C44" s="12" t="s">
        <v>49</v>
      </c>
      <c r="D44" s="12" t="s">
        <v>0</v>
      </c>
      <c r="E44" s="24">
        <f>E45</f>
        <v>5546.7087899999997</v>
      </c>
    </row>
    <row r="45" spans="1:5" ht="31.5" x14ac:dyDescent="0.2">
      <c r="A45" s="11" t="s">
        <v>21</v>
      </c>
      <c r="B45" s="12" t="s">
        <v>28</v>
      </c>
      <c r="C45" s="12" t="s">
        <v>49</v>
      </c>
      <c r="D45" s="12" t="s">
        <v>22</v>
      </c>
      <c r="E45" s="24">
        <v>5546.7087899999997</v>
      </c>
    </row>
    <row r="46" spans="1:5" x14ac:dyDescent="0.2">
      <c r="A46" s="13" t="s">
        <v>50</v>
      </c>
      <c r="B46" s="14" t="s">
        <v>28</v>
      </c>
      <c r="C46" s="14" t="s">
        <v>51</v>
      </c>
      <c r="D46" s="14" t="s">
        <v>0</v>
      </c>
      <c r="E46" s="23">
        <f>+E47+E50+E53</f>
        <v>6590.1306000000004</v>
      </c>
    </row>
    <row r="47" spans="1:5" ht="31.5" x14ac:dyDescent="0.2">
      <c r="A47" s="13" t="s">
        <v>52</v>
      </c>
      <c r="B47" s="14" t="s">
        <v>28</v>
      </c>
      <c r="C47" s="14" t="s">
        <v>53</v>
      </c>
      <c r="D47" s="14" t="s">
        <v>0</v>
      </c>
      <c r="E47" s="23">
        <f>E48</f>
        <v>246.81</v>
      </c>
    </row>
    <row r="48" spans="1:5" x14ac:dyDescent="0.2">
      <c r="A48" s="11" t="s">
        <v>38</v>
      </c>
      <c r="B48" s="12" t="s">
        <v>28</v>
      </c>
      <c r="C48" s="12" t="s">
        <v>54</v>
      </c>
      <c r="D48" s="12" t="s">
        <v>0</v>
      </c>
      <c r="E48" s="24">
        <f>E49</f>
        <v>246.81</v>
      </c>
    </row>
    <row r="49" spans="1:5" x14ac:dyDescent="0.2">
      <c r="A49" s="11" t="s">
        <v>25</v>
      </c>
      <c r="B49" s="12" t="s">
        <v>28</v>
      </c>
      <c r="C49" s="12" t="s">
        <v>54</v>
      </c>
      <c r="D49" s="12" t="s">
        <v>26</v>
      </c>
      <c r="E49" s="24">
        <v>246.81</v>
      </c>
    </row>
    <row r="50" spans="1:5" ht="15.75" customHeight="1" x14ac:dyDescent="0.2">
      <c r="A50" s="13" t="s">
        <v>55</v>
      </c>
      <c r="B50" s="14" t="s">
        <v>28</v>
      </c>
      <c r="C50" s="14" t="s">
        <v>56</v>
      </c>
      <c r="D50" s="14" t="s">
        <v>0</v>
      </c>
      <c r="E50" s="23">
        <f>E51</f>
        <v>5666.6435600000004</v>
      </c>
    </row>
    <row r="51" spans="1:5" x14ac:dyDescent="0.2">
      <c r="A51" s="11" t="s">
        <v>38</v>
      </c>
      <c r="B51" s="12" t="s">
        <v>28</v>
      </c>
      <c r="C51" s="12" t="s">
        <v>57</v>
      </c>
      <c r="D51" s="12" t="s">
        <v>0</v>
      </c>
      <c r="E51" s="24">
        <f>E52</f>
        <v>5666.6435600000004</v>
      </c>
    </row>
    <row r="52" spans="1:5" ht="31.5" x14ac:dyDescent="0.2">
      <c r="A52" s="11" t="s">
        <v>21</v>
      </c>
      <c r="B52" s="12" t="s">
        <v>28</v>
      </c>
      <c r="C52" s="12" t="s">
        <v>57</v>
      </c>
      <c r="D52" s="12" t="s">
        <v>22</v>
      </c>
      <c r="E52" s="24">
        <v>5666.6435600000004</v>
      </c>
    </row>
    <row r="53" spans="1:5" ht="47.25" customHeight="1" x14ac:dyDescent="0.2">
      <c r="A53" s="13" t="s">
        <v>58</v>
      </c>
      <c r="B53" s="14" t="s">
        <v>28</v>
      </c>
      <c r="C53" s="14" t="s">
        <v>59</v>
      </c>
      <c r="D53" s="14" t="s">
        <v>0</v>
      </c>
      <c r="E53" s="23">
        <f>E54</f>
        <v>676.67704000000003</v>
      </c>
    </row>
    <row r="54" spans="1:5" ht="47.25" customHeight="1" x14ac:dyDescent="0.2">
      <c r="A54" s="11" t="s">
        <v>58</v>
      </c>
      <c r="B54" s="12" t="s">
        <v>28</v>
      </c>
      <c r="C54" s="12" t="s">
        <v>60</v>
      </c>
      <c r="D54" s="12" t="s">
        <v>0</v>
      </c>
      <c r="E54" s="24">
        <f>E55</f>
        <v>676.67704000000003</v>
      </c>
    </row>
    <row r="55" spans="1:5" ht="31.5" x14ac:dyDescent="0.2">
      <c r="A55" s="11" t="s">
        <v>21</v>
      </c>
      <c r="B55" s="12" t="s">
        <v>28</v>
      </c>
      <c r="C55" s="12" t="s">
        <v>60</v>
      </c>
      <c r="D55" s="12" t="s">
        <v>22</v>
      </c>
      <c r="E55" s="24">
        <v>676.67704000000003</v>
      </c>
    </row>
    <row r="56" spans="1:5" ht="31.5" x14ac:dyDescent="0.2">
      <c r="A56" s="13" t="s">
        <v>61</v>
      </c>
      <c r="B56" s="14" t="s">
        <v>28</v>
      </c>
      <c r="C56" s="14" t="s">
        <v>62</v>
      </c>
      <c r="D56" s="14" t="s">
        <v>0</v>
      </c>
      <c r="E56" s="23">
        <f>E57+E60</f>
        <v>1448.2719999999999</v>
      </c>
    </row>
    <row r="57" spans="1:5" ht="15.75" customHeight="1" x14ac:dyDescent="0.2">
      <c r="A57" s="13" t="s">
        <v>63</v>
      </c>
      <c r="B57" s="14" t="s">
        <v>28</v>
      </c>
      <c r="C57" s="14" t="s">
        <v>64</v>
      </c>
      <c r="D57" s="14" t="s">
        <v>0</v>
      </c>
      <c r="E57" s="23">
        <f>E58</f>
        <v>300</v>
      </c>
    </row>
    <row r="58" spans="1:5" x14ac:dyDescent="0.2">
      <c r="A58" s="11" t="s">
        <v>38</v>
      </c>
      <c r="B58" s="12" t="s">
        <v>28</v>
      </c>
      <c r="C58" s="12" t="s">
        <v>65</v>
      </c>
      <c r="D58" s="12" t="s">
        <v>0</v>
      </c>
      <c r="E58" s="24">
        <f>E59</f>
        <v>300</v>
      </c>
    </row>
    <row r="59" spans="1:5" ht="31.5" x14ac:dyDescent="0.2">
      <c r="A59" s="11" t="s">
        <v>21</v>
      </c>
      <c r="B59" s="12" t="s">
        <v>28</v>
      </c>
      <c r="C59" s="12" t="s">
        <v>65</v>
      </c>
      <c r="D59" s="12" t="s">
        <v>22</v>
      </c>
      <c r="E59" s="24">
        <v>300</v>
      </c>
    </row>
    <row r="60" spans="1:5" ht="30.75" customHeight="1" x14ac:dyDescent="0.2">
      <c r="A60" s="13" t="s">
        <v>68</v>
      </c>
      <c r="B60" s="14" t="s">
        <v>28</v>
      </c>
      <c r="C60" s="14" t="s">
        <v>69</v>
      </c>
      <c r="D60" s="14" t="s">
        <v>0</v>
      </c>
      <c r="E60" s="23">
        <f>E61</f>
        <v>1148.2719999999999</v>
      </c>
    </row>
    <row r="61" spans="1:5" ht="29.25" customHeight="1" x14ac:dyDescent="0.2">
      <c r="A61" s="11" t="s">
        <v>68</v>
      </c>
      <c r="B61" s="12" t="s">
        <v>28</v>
      </c>
      <c r="C61" s="12" t="s">
        <v>70</v>
      </c>
      <c r="D61" s="12" t="s">
        <v>0</v>
      </c>
      <c r="E61" s="24">
        <f>E62</f>
        <v>1148.2719999999999</v>
      </c>
    </row>
    <row r="62" spans="1:5" ht="31.5" x14ac:dyDescent="0.2">
      <c r="A62" s="11" t="s">
        <v>21</v>
      </c>
      <c r="B62" s="12" t="s">
        <v>28</v>
      </c>
      <c r="C62" s="12" t="s">
        <v>70</v>
      </c>
      <c r="D62" s="12" t="s">
        <v>22</v>
      </c>
      <c r="E62" s="24">
        <v>1148.2719999999999</v>
      </c>
    </row>
    <row r="63" spans="1:5" ht="19.5" customHeight="1" x14ac:dyDescent="0.2">
      <c r="A63" s="13" t="s">
        <v>71</v>
      </c>
      <c r="B63" s="14" t="s">
        <v>28</v>
      </c>
      <c r="C63" s="14" t="s">
        <v>72</v>
      </c>
      <c r="D63" s="14" t="s">
        <v>0</v>
      </c>
      <c r="E63" s="23">
        <f>E64+E72</f>
        <v>21454.847920000004</v>
      </c>
    </row>
    <row r="64" spans="1:5" ht="19.5" customHeight="1" x14ac:dyDescent="0.2">
      <c r="A64" s="13" t="s">
        <v>73</v>
      </c>
      <c r="B64" s="14" t="s">
        <v>28</v>
      </c>
      <c r="C64" s="14" t="s">
        <v>74</v>
      </c>
      <c r="D64" s="14" t="s">
        <v>0</v>
      </c>
      <c r="E64" s="23">
        <f>E65+E70</f>
        <v>20086.179920000002</v>
      </c>
    </row>
    <row r="65" spans="1:5" ht="16.5" customHeight="1" x14ac:dyDescent="0.2">
      <c r="A65" s="11" t="s">
        <v>73</v>
      </c>
      <c r="B65" s="12" t="s">
        <v>28</v>
      </c>
      <c r="C65" s="12" t="s">
        <v>75</v>
      </c>
      <c r="D65" s="12" t="s">
        <v>0</v>
      </c>
      <c r="E65" s="24">
        <f>E66+E67+E68+E69</f>
        <v>19688.885600000001</v>
      </c>
    </row>
    <row r="66" spans="1:5" ht="47.25" customHeight="1" x14ac:dyDescent="0.2">
      <c r="A66" s="11" t="s">
        <v>15</v>
      </c>
      <c r="B66" s="12" t="s">
        <v>28</v>
      </c>
      <c r="C66" s="12" t="s">
        <v>75</v>
      </c>
      <c r="D66" s="12" t="s">
        <v>16</v>
      </c>
      <c r="E66" s="24">
        <v>18221.159930000002</v>
      </c>
    </row>
    <row r="67" spans="1:5" ht="31.5" x14ac:dyDescent="0.2">
      <c r="A67" s="11" t="s">
        <v>21</v>
      </c>
      <c r="B67" s="12" t="s">
        <v>28</v>
      </c>
      <c r="C67" s="12" t="s">
        <v>75</v>
      </c>
      <c r="D67" s="12" t="s">
        <v>22</v>
      </c>
      <c r="E67" s="24">
        <v>1228.1385700000001</v>
      </c>
    </row>
    <row r="68" spans="1:5" x14ac:dyDescent="0.2">
      <c r="A68" s="11" t="s">
        <v>17</v>
      </c>
      <c r="B68" s="12" t="s">
        <v>28</v>
      </c>
      <c r="C68" s="12" t="s">
        <v>75</v>
      </c>
      <c r="D68" s="12" t="s">
        <v>18</v>
      </c>
      <c r="E68" s="24">
        <v>129.69309999999999</v>
      </c>
    </row>
    <row r="69" spans="1:5" x14ac:dyDescent="0.2">
      <c r="A69" s="11" t="s">
        <v>25</v>
      </c>
      <c r="B69" s="12" t="s">
        <v>28</v>
      </c>
      <c r="C69" s="12" t="s">
        <v>75</v>
      </c>
      <c r="D69" s="12" t="s">
        <v>26</v>
      </c>
      <c r="E69" s="24">
        <v>109.89400000000001</v>
      </c>
    </row>
    <row r="70" spans="1:5" ht="18.75" customHeight="1" x14ac:dyDescent="0.2">
      <c r="A70" s="11" t="s">
        <v>73</v>
      </c>
      <c r="B70" s="12" t="s">
        <v>28</v>
      </c>
      <c r="C70" s="12" t="s">
        <v>76</v>
      </c>
      <c r="D70" s="12" t="s">
        <v>0</v>
      </c>
      <c r="E70" s="24">
        <f>E71</f>
        <v>397.29432000000003</v>
      </c>
    </row>
    <row r="71" spans="1:5" ht="31.5" x14ac:dyDescent="0.2">
      <c r="A71" s="11" t="s">
        <v>21</v>
      </c>
      <c r="B71" s="12" t="s">
        <v>28</v>
      </c>
      <c r="C71" s="12" t="s">
        <v>76</v>
      </c>
      <c r="D71" s="12" t="s">
        <v>22</v>
      </c>
      <c r="E71" s="24">
        <v>397.29432000000003</v>
      </c>
    </row>
    <row r="72" spans="1:5" ht="30" customHeight="1" x14ac:dyDescent="0.2">
      <c r="A72" s="13" t="s">
        <v>77</v>
      </c>
      <c r="B72" s="14" t="s">
        <v>28</v>
      </c>
      <c r="C72" s="14" t="s">
        <v>78</v>
      </c>
      <c r="D72" s="14" t="s">
        <v>0</v>
      </c>
      <c r="E72" s="23">
        <f>E73+E76</f>
        <v>1368.6680000000001</v>
      </c>
    </row>
    <row r="73" spans="1:5" ht="63" customHeight="1" x14ac:dyDescent="0.2">
      <c r="A73" s="11" t="s">
        <v>79</v>
      </c>
      <c r="B73" s="12" t="s">
        <v>28</v>
      </c>
      <c r="C73" s="12" t="s">
        <v>80</v>
      </c>
      <c r="D73" s="12" t="s">
        <v>0</v>
      </c>
      <c r="E73" s="24">
        <f>E74+E75</f>
        <v>1305.9680000000001</v>
      </c>
    </row>
    <row r="74" spans="1:5" ht="50.25" customHeight="1" x14ac:dyDescent="0.2">
      <c r="A74" s="11" t="s">
        <v>15</v>
      </c>
      <c r="B74" s="12" t="s">
        <v>28</v>
      </c>
      <c r="C74" s="12" t="s">
        <v>80</v>
      </c>
      <c r="D74" s="12" t="s">
        <v>16</v>
      </c>
      <c r="E74" s="24">
        <v>1287.2180000000001</v>
      </c>
    </row>
    <row r="75" spans="1:5" ht="31.5" x14ac:dyDescent="0.2">
      <c r="A75" s="11" t="s">
        <v>21</v>
      </c>
      <c r="B75" s="12" t="s">
        <v>28</v>
      </c>
      <c r="C75" s="12" t="s">
        <v>80</v>
      </c>
      <c r="D75" s="12" t="s">
        <v>22</v>
      </c>
      <c r="E75" s="24">
        <v>18.75</v>
      </c>
    </row>
    <row r="76" spans="1:5" ht="63" customHeight="1" x14ac:dyDescent="0.2">
      <c r="A76" s="11" t="s">
        <v>81</v>
      </c>
      <c r="B76" s="12" t="s">
        <v>28</v>
      </c>
      <c r="C76" s="12" t="s">
        <v>82</v>
      </c>
      <c r="D76" s="12" t="s">
        <v>0</v>
      </c>
      <c r="E76" s="24">
        <f>E77+E78</f>
        <v>62.699999999999996</v>
      </c>
    </row>
    <row r="77" spans="1:5" ht="51" customHeight="1" x14ac:dyDescent="0.2">
      <c r="A77" s="11" t="s">
        <v>15</v>
      </c>
      <c r="B77" s="12" t="s">
        <v>28</v>
      </c>
      <c r="C77" s="12" t="s">
        <v>82</v>
      </c>
      <c r="D77" s="12" t="s">
        <v>16</v>
      </c>
      <c r="E77" s="24">
        <v>61.8</v>
      </c>
    </row>
    <row r="78" spans="1:5" ht="30" customHeight="1" x14ac:dyDescent="0.2">
      <c r="A78" s="11" t="s">
        <v>21</v>
      </c>
      <c r="B78" s="12" t="s">
        <v>28</v>
      </c>
      <c r="C78" s="12" t="s">
        <v>82</v>
      </c>
      <c r="D78" s="12" t="s">
        <v>22</v>
      </c>
      <c r="E78" s="24">
        <v>0.9</v>
      </c>
    </row>
    <row r="79" spans="1:5" ht="31.5" x14ac:dyDescent="0.2">
      <c r="A79" s="13" t="s">
        <v>83</v>
      </c>
      <c r="B79" s="14" t="s">
        <v>28</v>
      </c>
      <c r="C79" s="14" t="s">
        <v>84</v>
      </c>
      <c r="D79" s="14" t="s">
        <v>0</v>
      </c>
      <c r="E79" s="23">
        <f>E80+E85+E89+E96+E100</f>
        <v>4083.1845900000003</v>
      </c>
    </row>
    <row r="80" spans="1:5" ht="15.75" customHeight="1" x14ac:dyDescent="0.2">
      <c r="A80" s="13" t="s">
        <v>85</v>
      </c>
      <c r="B80" s="14" t="s">
        <v>28</v>
      </c>
      <c r="C80" s="14" t="s">
        <v>86</v>
      </c>
      <c r="D80" s="14" t="s">
        <v>0</v>
      </c>
      <c r="E80" s="23">
        <f>E81</f>
        <v>152.54858999999999</v>
      </c>
    </row>
    <row r="81" spans="1:5" x14ac:dyDescent="0.2">
      <c r="A81" s="13" t="s">
        <v>87</v>
      </c>
      <c r="B81" s="14" t="s">
        <v>28</v>
      </c>
      <c r="C81" s="14" t="s">
        <v>88</v>
      </c>
      <c r="D81" s="14" t="s">
        <v>0</v>
      </c>
      <c r="E81" s="23">
        <f>E82</f>
        <v>152.54858999999999</v>
      </c>
    </row>
    <row r="82" spans="1:5" x14ac:dyDescent="0.2">
      <c r="A82" s="11" t="s">
        <v>38</v>
      </c>
      <c r="B82" s="12" t="s">
        <v>28</v>
      </c>
      <c r="C82" s="12" t="s">
        <v>89</v>
      </c>
      <c r="D82" s="12" t="s">
        <v>0</v>
      </c>
      <c r="E82" s="24">
        <f>E83+E84</f>
        <v>152.54858999999999</v>
      </c>
    </row>
    <row r="83" spans="1:5" ht="31.5" x14ac:dyDescent="0.2">
      <c r="A83" s="11" t="s">
        <v>21</v>
      </c>
      <c r="B83" s="12" t="s">
        <v>28</v>
      </c>
      <c r="C83" s="12" t="s">
        <v>89</v>
      </c>
      <c r="D83" s="12" t="s">
        <v>22</v>
      </c>
      <c r="E83" s="24">
        <v>52.548589999999997</v>
      </c>
    </row>
    <row r="84" spans="1:5" x14ac:dyDescent="0.2">
      <c r="A84" s="11" t="s">
        <v>17</v>
      </c>
      <c r="B84" s="12" t="s">
        <v>28</v>
      </c>
      <c r="C84" s="12" t="s">
        <v>89</v>
      </c>
      <c r="D84" s="12" t="s">
        <v>18</v>
      </c>
      <c r="E84" s="24">
        <v>100</v>
      </c>
    </row>
    <row r="85" spans="1:5" ht="31.5" x14ac:dyDescent="0.2">
      <c r="A85" s="13" t="s">
        <v>90</v>
      </c>
      <c r="B85" s="14" t="s">
        <v>28</v>
      </c>
      <c r="C85" s="14" t="s">
        <v>91</v>
      </c>
      <c r="D85" s="14" t="s">
        <v>0</v>
      </c>
      <c r="E85" s="23">
        <f t="shared" ref="E85:E87" si="0">E86</f>
        <v>10</v>
      </c>
    </row>
    <row r="86" spans="1:5" x14ac:dyDescent="0.2">
      <c r="A86" s="13" t="s">
        <v>92</v>
      </c>
      <c r="B86" s="14" t="s">
        <v>28</v>
      </c>
      <c r="C86" s="14" t="s">
        <v>93</v>
      </c>
      <c r="D86" s="14" t="s">
        <v>0</v>
      </c>
      <c r="E86" s="23">
        <f t="shared" si="0"/>
        <v>10</v>
      </c>
    </row>
    <row r="87" spans="1:5" x14ac:dyDescent="0.2">
      <c r="A87" s="11" t="s">
        <v>38</v>
      </c>
      <c r="B87" s="12" t="s">
        <v>28</v>
      </c>
      <c r="C87" s="12" t="s">
        <v>94</v>
      </c>
      <c r="D87" s="12" t="s">
        <v>0</v>
      </c>
      <c r="E87" s="24">
        <f t="shared" si="0"/>
        <v>10</v>
      </c>
    </row>
    <row r="88" spans="1:5" ht="31.5" x14ac:dyDescent="0.2">
      <c r="A88" s="11" t="s">
        <v>21</v>
      </c>
      <c r="B88" s="12" t="s">
        <v>28</v>
      </c>
      <c r="C88" s="12" t="s">
        <v>94</v>
      </c>
      <c r="D88" s="12" t="s">
        <v>22</v>
      </c>
      <c r="E88" s="24">
        <v>10</v>
      </c>
    </row>
    <row r="89" spans="1:5" ht="15.75" customHeight="1" x14ac:dyDescent="0.2">
      <c r="A89" s="13" t="s">
        <v>95</v>
      </c>
      <c r="B89" s="14" t="s">
        <v>28</v>
      </c>
      <c r="C89" s="14" t="s">
        <v>96</v>
      </c>
      <c r="D89" s="14" t="s">
        <v>0</v>
      </c>
      <c r="E89" s="23">
        <f>E90+E93</f>
        <v>126.51300000000001</v>
      </c>
    </row>
    <row r="90" spans="1:5" ht="47.25" customHeight="1" x14ac:dyDescent="0.2">
      <c r="A90" s="13" t="s">
        <v>97</v>
      </c>
      <c r="B90" s="14" t="s">
        <v>28</v>
      </c>
      <c r="C90" s="14" t="s">
        <v>98</v>
      </c>
      <c r="D90" s="14" t="s">
        <v>0</v>
      </c>
      <c r="E90" s="23">
        <f>E91</f>
        <v>50.12</v>
      </c>
    </row>
    <row r="91" spans="1:5" x14ac:dyDescent="0.2">
      <c r="A91" s="11" t="s">
        <v>38</v>
      </c>
      <c r="B91" s="12" t="s">
        <v>28</v>
      </c>
      <c r="C91" s="12" t="s">
        <v>99</v>
      </c>
      <c r="D91" s="12" t="s">
        <v>0</v>
      </c>
      <c r="E91" s="24">
        <f>E92</f>
        <v>50.12</v>
      </c>
    </row>
    <row r="92" spans="1:5" ht="31.5" x14ac:dyDescent="0.2">
      <c r="A92" s="11" t="s">
        <v>21</v>
      </c>
      <c r="B92" s="12" t="s">
        <v>28</v>
      </c>
      <c r="C92" s="12" t="s">
        <v>99</v>
      </c>
      <c r="D92" s="12" t="s">
        <v>22</v>
      </c>
      <c r="E92" s="24">
        <v>50.12</v>
      </c>
    </row>
    <row r="93" spans="1:5" ht="47.25" customHeight="1" x14ac:dyDescent="0.2">
      <c r="A93" s="13" t="s">
        <v>100</v>
      </c>
      <c r="B93" s="14" t="s">
        <v>28</v>
      </c>
      <c r="C93" s="14" t="s">
        <v>101</v>
      </c>
      <c r="D93" s="14" t="s">
        <v>0</v>
      </c>
      <c r="E93" s="23">
        <f>E94</f>
        <v>76.393000000000001</v>
      </c>
    </row>
    <row r="94" spans="1:5" x14ac:dyDescent="0.2">
      <c r="A94" s="11" t="s">
        <v>38</v>
      </c>
      <c r="B94" s="12" t="s">
        <v>28</v>
      </c>
      <c r="C94" s="12" t="s">
        <v>102</v>
      </c>
      <c r="D94" s="12" t="s">
        <v>0</v>
      </c>
      <c r="E94" s="24">
        <f>E95</f>
        <v>76.393000000000001</v>
      </c>
    </row>
    <row r="95" spans="1:5" ht="31.5" x14ac:dyDescent="0.2">
      <c r="A95" s="11" t="s">
        <v>21</v>
      </c>
      <c r="B95" s="12" t="s">
        <v>28</v>
      </c>
      <c r="C95" s="12" t="s">
        <v>102</v>
      </c>
      <c r="D95" s="12" t="s">
        <v>22</v>
      </c>
      <c r="E95" s="24">
        <v>76.393000000000001</v>
      </c>
    </row>
    <row r="96" spans="1:5" x14ac:dyDescent="0.2">
      <c r="A96" s="13" t="s">
        <v>103</v>
      </c>
      <c r="B96" s="14" t="s">
        <v>28</v>
      </c>
      <c r="C96" s="14" t="s">
        <v>104</v>
      </c>
      <c r="D96" s="14" t="s">
        <v>0</v>
      </c>
      <c r="E96" s="23">
        <f t="shared" ref="E96:E98" si="1">E97</f>
        <v>3000</v>
      </c>
    </row>
    <row r="97" spans="1:5" x14ac:dyDescent="0.2">
      <c r="A97" s="13" t="s">
        <v>105</v>
      </c>
      <c r="B97" s="14" t="s">
        <v>28</v>
      </c>
      <c r="C97" s="14" t="s">
        <v>106</v>
      </c>
      <c r="D97" s="14" t="s">
        <v>0</v>
      </c>
      <c r="E97" s="23">
        <f t="shared" si="1"/>
        <v>3000</v>
      </c>
    </row>
    <row r="98" spans="1:5" x14ac:dyDescent="0.2">
      <c r="A98" s="11" t="s">
        <v>38</v>
      </c>
      <c r="B98" s="12" t="s">
        <v>28</v>
      </c>
      <c r="C98" s="12" t="s">
        <v>107</v>
      </c>
      <c r="D98" s="12" t="s">
        <v>0</v>
      </c>
      <c r="E98" s="24">
        <f t="shared" si="1"/>
        <v>3000</v>
      </c>
    </row>
    <row r="99" spans="1:5" ht="31.5" x14ac:dyDescent="0.2">
      <c r="A99" s="11" t="s">
        <v>21</v>
      </c>
      <c r="B99" s="12" t="s">
        <v>28</v>
      </c>
      <c r="C99" s="12" t="s">
        <v>107</v>
      </c>
      <c r="D99" s="12" t="s">
        <v>22</v>
      </c>
      <c r="E99" s="24">
        <v>3000</v>
      </c>
    </row>
    <row r="100" spans="1:5" ht="15.75" customHeight="1" x14ac:dyDescent="0.2">
      <c r="A100" s="13" t="s">
        <v>108</v>
      </c>
      <c r="B100" s="14" t="s">
        <v>28</v>
      </c>
      <c r="C100" s="14" t="s">
        <v>109</v>
      </c>
      <c r="D100" s="14" t="s">
        <v>0</v>
      </c>
      <c r="E100" s="23">
        <f>E101+E104</f>
        <v>794.12300000000005</v>
      </c>
    </row>
    <row r="101" spans="1:5" x14ac:dyDescent="0.2">
      <c r="A101" s="13" t="s">
        <v>110</v>
      </c>
      <c r="B101" s="14" t="s">
        <v>28</v>
      </c>
      <c r="C101" s="14" t="s">
        <v>111</v>
      </c>
      <c r="D101" s="14" t="s">
        <v>0</v>
      </c>
      <c r="E101" s="23">
        <f>E102</f>
        <v>713.01</v>
      </c>
    </row>
    <row r="102" spans="1:5" x14ac:dyDescent="0.2">
      <c r="A102" s="11" t="s">
        <v>38</v>
      </c>
      <c r="B102" s="12" t="s">
        <v>28</v>
      </c>
      <c r="C102" s="12" t="s">
        <v>112</v>
      </c>
      <c r="D102" s="12" t="s">
        <v>0</v>
      </c>
      <c r="E102" s="24">
        <f>E103</f>
        <v>713.01</v>
      </c>
    </row>
    <row r="103" spans="1:5" ht="31.5" x14ac:dyDescent="0.2">
      <c r="A103" s="11" t="s">
        <v>21</v>
      </c>
      <c r="B103" s="12" t="s">
        <v>28</v>
      </c>
      <c r="C103" s="12" t="s">
        <v>112</v>
      </c>
      <c r="D103" s="12" t="s">
        <v>22</v>
      </c>
      <c r="E103" s="24">
        <v>713.01</v>
      </c>
    </row>
    <row r="104" spans="1:5" ht="31.5" x14ac:dyDescent="0.2">
      <c r="A104" s="13" t="s">
        <v>113</v>
      </c>
      <c r="B104" s="14" t="s">
        <v>28</v>
      </c>
      <c r="C104" s="14" t="s">
        <v>114</v>
      </c>
      <c r="D104" s="14" t="s">
        <v>0</v>
      </c>
      <c r="E104" s="23">
        <f>E105</f>
        <v>81.113</v>
      </c>
    </row>
    <row r="105" spans="1:5" x14ac:dyDescent="0.2">
      <c r="A105" s="11" t="s">
        <v>38</v>
      </c>
      <c r="B105" s="12" t="s">
        <v>28</v>
      </c>
      <c r="C105" s="12" t="s">
        <v>115</v>
      </c>
      <c r="D105" s="12" t="s">
        <v>0</v>
      </c>
      <c r="E105" s="24">
        <f>E106+E107</f>
        <v>81.113</v>
      </c>
    </row>
    <row r="106" spans="1:5" ht="47.25" customHeight="1" x14ac:dyDescent="0.2">
      <c r="A106" s="11" t="s">
        <v>15</v>
      </c>
      <c r="B106" s="12" t="s">
        <v>28</v>
      </c>
      <c r="C106" s="12" t="s">
        <v>115</v>
      </c>
      <c r="D106" s="12" t="s">
        <v>16</v>
      </c>
      <c r="E106" s="24">
        <v>70.313000000000002</v>
      </c>
    </row>
    <row r="107" spans="1:5" ht="31.5" x14ac:dyDescent="0.2">
      <c r="A107" s="11" t="s">
        <v>21</v>
      </c>
      <c r="B107" s="12" t="s">
        <v>28</v>
      </c>
      <c r="C107" s="12" t="s">
        <v>115</v>
      </c>
      <c r="D107" s="12" t="s">
        <v>22</v>
      </c>
      <c r="E107" s="24">
        <v>10.8</v>
      </c>
    </row>
    <row r="108" spans="1:5" ht="31.5" customHeight="1" x14ac:dyDescent="0.2">
      <c r="A108" s="13" t="s">
        <v>116</v>
      </c>
      <c r="B108" s="14" t="s">
        <v>28</v>
      </c>
      <c r="C108" s="14" t="s">
        <v>117</v>
      </c>
      <c r="D108" s="14" t="s">
        <v>0</v>
      </c>
      <c r="E108" s="23">
        <f>E109+E121+E125</f>
        <v>173967.00524000003</v>
      </c>
    </row>
    <row r="109" spans="1:5" ht="15.75" customHeight="1" x14ac:dyDescent="0.2">
      <c r="A109" s="13" t="s">
        <v>118</v>
      </c>
      <c r="B109" s="14" t="s">
        <v>28</v>
      </c>
      <c r="C109" s="14" t="s">
        <v>119</v>
      </c>
      <c r="D109" s="14" t="s">
        <v>0</v>
      </c>
      <c r="E109" s="23">
        <f>E110+E113+E116</f>
        <v>11423.108499999998</v>
      </c>
    </row>
    <row r="110" spans="1:5" ht="31.5" customHeight="1" x14ac:dyDescent="0.2">
      <c r="A110" s="13" t="s">
        <v>120</v>
      </c>
      <c r="B110" s="14" t="s">
        <v>28</v>
      </c>
      <c r="C110" s="14" t="s">
        <v>121</v>
      </c>
      <c r="D110" s="14" t="s">
        <v>0</v>
      </c>
      <c r="E110" s="23">
        <f>E111</f>
        <v>8793.9981900000002</v>
      </c>
    </row>
    <row r="111" spans="1:5" x14ac:dyDescent="0.2">
      <c r="A111" s="11" t="s">
        <v>38</v>
      </c>
      <c r="B111" s="12" t="s">
        <v>28</v>
      </c>
      <c r="C111" s="12" t="s">
        <v>122</v>
      </c>
      <c r="D111" s="12" t="s">
        <v>0</v>
      </c>
      <c r="E111" s="24">
        <f>E112</f>
        <v>8793.9981900000002</v>
      </c>
    </row>
    <row r="112" spans="1:5" ht="31.5" x14ac:dyDescent="0.2">
      <c r="A112" s="11" t="s">
        <v>21</v>
      </c>
      <c r="B112" s="12" t="s">
        <v>28</v>
      </c>
      <c r="C112" s="12" t="s">
        <v>122</v>
      </c>
      <c r="D112" s="12" t="s">
        <v>22</v>
      </c>
      <c r="E112" s="24">
        <v>8793.9981900000002</v>
      </c>
    </row>
    <row r="113" spans="1:5" x14ac:dyDescent="0.2">
      <c r="A113" s="13" t="s">
        <v>123</v>
      </c>
      <c r="B113" s="14" t="s">
        <v>28</v>
      </c>
      <c r="C113" s="14" t="s">
        <v>124</v>
      </c>
      <c r="D113" s="14" t="s">
        <v>0</v>
      </c>
      <c r="E113" s="23">
        <f>E114</f>
        <v>512.54639999999995</v>
      </c>
    </row>
    <row r="114" spans="1:5" x14ac:dyDescent="0.2">
      <c r="A114" s="11" t="s">
        <v>123</v>
      </c>
      <c r="B114" s="12" t="s">
        <v>28</v>
      </c>
      <c r="C114" s="12" t="s">
        <v>125</v>
      </c>
      <c r="D114" s="12" t="s">
        <v>0</v>
      </c>
      <c r="E114" s="24">
        <f>E115</f>
        <v>512.54639999999995</v>
      </c>
    </row>
    <row r="115" spans="1:5" ht="31.5" x14ac:dyDescent="0.2">
      <c r="A115" s="11" t="s">
        <v>21</v>
      </c>
      <c r="B115" s="12" t="s">
        <v>28</v>
      </c>
      <c r="C115" s="12" t="s">
        <v>125</v>
      </c>
      <c r="D115" s="12" t="s">
        <v>22</v>
      </c>
      <c r="E115" s="24">
        <v>512.54639999999995</v>
      </c>
    </row>
    <row r="116" spans="1:5" ht="15.75" customHeight="1" x14ac:dyDescent="0.2">
      <c r="A116" s="13" t="s">
        <v>126</v>
      </c>
      <c r="B116" s="14" t="s">
        <v>28</v>
      </c>
      <c r="C116" s="14" t="s">
        <v>127</v>
      </c>
      <c r="D116" s="14" t="s">
        <v>0</v>
      </c>
      <c r="E116" s="23">
        <f>E117+E119</f>
        <v>2116.5639099999999</v>
      </c>
    </row>
    <row r="117" spans="1:5" x14ac:dyDescent="0.2">
      <c r="A117" s="11" t="s">
        <v>38</v>
      </c>
      <c r="B117" s="12" t="s">
        <v>28</v>
      </c>
      <c r="C117" s="12" t="s">
        <v>128</v>
      </c>
      <c r="D117" s="12" t="s">
        <v>0</v>
      </c>
      <c r="E117" s="24">
        <f>E118</f>
        <v>779.58824000000004</v>
      </c>
    </row>
    <row r="118" spans="1:5" ht="31.5" x14ac:dyDescent="0.2">
      <c r="A118" s="11" t="s">
        <v>21</v>
      </c>
      <c r="B118" s="12" t="s">
        <v>28</v>
      </c>
      <c r="C118" s="12" t="s">
        <v>128</v>
      </c>
      <c r="D118" s="12" t="s">
        <v>22</v>
      </c>
      <c r="E118" s="24">
        <v>779.58824000000004</v>
      </c>
    </row>
    <row r="119" spans="1:5" ht="31.5" x14ac:dyDescent="0.2">
      <c r="A119" s="11" t="s">
        <v>129</v>
      </c>
      <c r="B119" s="12" t="s">
        <v>28</v>
      </c>
      <c r="C119" s="12" t="s">
        <v>130</v>
      </c>
      <c r="D119" s="12" t="s">
        <v>0</v>
      </c>
      <c r="E119" s="24">
        <f>E120</f>
        <v>1336.97567</v>
      </c>
    </row>
    <row r="120" spans="1:5" ht="31.5" x14ac:dyDescent="0.2">
      <c r="A120" s="11" t="s">
        <v>21</v>
      </c>
      <c r="B120" s="12" t="s">
        <v>28</v>
      </c>
      <c r="C120" s="12" t="s">
        <v>130</v>
      </c>
      <c r="D120" s="12" t="s">
        <v>22</v>
      </c>
      <c r="E120" s="24">
        <v>1336.97567</v>
      </c>
    </row>
    <row r="121" spans="1:5" ht="15.75" customHeight="1" x14ac:dyDescent="0.2">
      <c r="A121" s="13" t="s">
        <v>131</v>
      </c>
      <c r="B121" s="14" t="s">
        <v>28</v>
      </c>
      <c r="C121" s="14" t="s">
        <v>132</v>
      </c>
      <c r="D121" s="14" t="s">
        <v>0</v>
      </c>
      <c r="E121" s="23">
        <f t="shared" ref="E121:E123" si="2">E122</f>
        <v>3401.7249200000001</v>
      </c>
    </row>
    <row r="122" spans="1:5" x14ac:dyDescent="0.2">
      <c r="A122" s="13" t="s">
        <v>133</v>
      </c>
      <c r="B122" s="14" t="s">
        <v>28</v>
      </c>
      <c r="C122" s="14" t="s">
        <v>134</v>
      </c>
      <c r="D122" s="14" t="s">
        <v>0</v>
      </c>
      <c r="E122" s="23">
        <f t="shared" si="2"/>
        <v>3401.7249200000001</v>
      </c>
    </row>
    <row r="123" spans="1:5" x14ac:dyDescent="0.2">
      <c r="A123" s="11" t="s">
        <v>38</v>
      </c>
      <c r="B123" s="12" t="s">
        <v>28</v>
      </c>
      <c r="C123" s="12" t="s">
        <v>135</v>
      </c>
      <c r="D123" s="12" t="s">
        <v>0</v>
      </c>
      <c r="E123" s="24">
        <f t="shared" si="2"/>
        <v>3401.7249200000001</v>
      </c>
    </row>
    <row r="124" spans="1:5" ht="15.75" customHeight="1" x14ac:dyDescent="0.2">
      <c r="A124" s="11" t="s">
        <v>136</v>
      </c>
      <c r="B124" s="12" t="s">
        <v>28</v>
      </c>
      <c r="C124" s="12" t="s">
        <v>135</v>
      </c>
      <c r="D124" s="12" t="s">
        <v>137</v>
      </c>
      <c r="E124" s="24">
        <v>3401.7249200000001</v>
      </c>
    </row>
    <row r="125" spans="1:5" ht="20.25" customHeight="1" x14ac:dyDescent="0.2">
      <c r="A125" s="13" t="s">
        <v>71</v>
      </c>
      <c r="B125" s="14" t="s">
        <v>28</v>
      </c>
      <c r="C125" s="14" t="s">
        <v>138</v>
      </c>
      <c r="D125" s="14" t="s">
        <v>0</v>
      </c>
      <c r="E125" s="23">
        <f>E126+E134+E140+E143</f>
        <v>159142.17182000002</v>
      </c>
    </row>
    <row r="126" spans="1:5" ht="31.5" x14ac:dyDescent="0.2">
      <c r="A126" s="13" t="s">
        <v>19</v>
      </c>
      <c r="B126" s="14" t="s">
        <v>28</v>
      </c>
      <c r="C126" s="14" t="s">
        <v>139</v>
      </c>
      <c r="D126" s="14" t="s">
        <v>0</v>
      </c>
      <c r="E126" s="23">
        <f>E127+E132</f>
        <v>110258.91804</v>
      </c>
    </row>
    <row r="127" spans="1:5" ht="31.5" x14ac:dyDescent="0.2">
      <c r="A127" s="11" t="s">
        <v>19</v>
      </c>
      <c r="B127" s="12" t="s">
        <v>28</v>
      </c>
      <c r="C127" s="12" t="s">
        <v>140</v>
      </c>
      <c r="D127" s="12" t="s">
        <v>0</v>
      </c>
      <c r="E127" s="24">
        <f>E128+E129+E130+E131</f>
        <v>106196.58562</v>
      </c>
    </row>
    <row r="128" spans="1:5" ht="48" customHeight="1" x14ac:dyDescent="0.2">
      <c r="A128" s="11" t="s">
        <v>15</v>
      </c>
      <c r="B128" s="12" t="s">
        <v>28</v>
      </c>
      <c r="C128" s="12" t="s">
        <v>140</v>
      </c>
      <c r="D128" s="12" t="s">
        <v>16</v>
      </c>
      <c r="E128" s="24">
        <v>92077.98676</v>
      </c>
    </row>
    <row r="129" spans="1:5" ht="31.5" x14ac:dyDescent="0.2">
      <c r="A129" s="11" t="s">
        <v>21</v>
      </c>
      <c r="B129" s="12" t="s">
        <v>28</v>
      </c>
      <c r="C129" s="12" t="s">
        <v>140</v>
      </c>
      <c r="D129" s="12" t="s">
        <v>22</v>
      </c>
      <c r="E129" s="24">
        <v>13733.079</v>
      </c>
    </row>
    <row r="130" spans="1:5" x14ac:dyDescent="0.2">
      <c r="A130" s="11" t="s">
        <v>17</v>
      </c>
      <c r="B130" s="12" t="s">
        <v>28</v>
      </c>
      <c r="C130" s="12" t="s">
        <v>140</v>
      </c>
      <c r="D130" s="12" t="s">
        <v>18</v>
      </c>
      <c r="E130" s="24">
        <v>366.52985999999999</v>
      </c>
    </row>
    <row r="131" spans="1:5" x14ac:dyDescent="0.2">
      <c r="A131" s="11" t="s">
        <v>25</v>
      </c>
      <c r="B131" s="12" t="s">
        <v>28</v>
      </c>
      <c r="C131" s="12" t="s">
        <v>140</v>
      </c>
      <c r="D131" s="12" t="s">
        <v>26</v>
      </c>
      <c r="E131" s="24">
        <v>18.989999999999998</v>
      </c>
    </row>
    <row r="132" spans="1:5" ht="31.5" x14ac:dyDescent="0.2">
      <c r="A132" s="11" t="s">
        <v>19</v>
      </c>
      <c r="B132" s="12" t="s">
        <v>28</v>
      </c>
      <c r="C132" s="12" t="s">
        <v>141</v>
      </c>
      <c r="D132" s="12" t="s">
        <v>0</v>
      </c>
      <c r="E132" s="24">
        <f>E133</f>
        <v>4062.3324200000002</v>
      </c>
    </row>
    <row r="133" spans="1:5" ht="31.5" x14ac:dyDescent="0.2">
      <c r="A133" s="11" t="s">
        <v>21</v>
      </c>
      <c r="B133" s="12" t="s">
        <v>28</v>
      </c>
      <c r="C133" s="12" t="s">
        <v>141</v>
      </c>
      <c r="D133" s="12" t="s">
        <v>22</v>
      </c>
      <c r="E133" s="24">
        <v>4062.3324200000002</v>
      </c>
    </row>
    <row r="134" spans="1:5" ht="19.5" customHeight="1" x14ac:dyDescent="0.2">
      <c r="A134" s="13" t="s">
        <v>73</v>
      </c>
      <c r="B134" s="14" t="s">
        <v>28</v>
      </c>
      <c r="C134" s="14" t="s">
        <v>142</v>
      </c>
      <c r="D134" s="14" t="s">
        <v>0</v>
      </c>
      <c r="E134" s="23">
        <f>E135+E138</f>
        <v>40116.222350000004</v>
      </c>
    </row>
    <row r="135" spans="1:5" x14ac:dyDescent="0.2">
      <c r="A135" s="11" t="s">
        <v>38</v>
      </c>
      <c r="B135" s="12" t="s">
        <v>28</v>
      </c>
      <c r="C135" s="12" t="s">
        <v>143</v>
      </c>
      <c r="D135" s="12" t="s">
        <v>0</v>
      </c>
      <c r="E135" s="24">
        <f>E136+E137</f>
        <v>32446.671620000001</v>
      </c>
    </row>
    <row r="136" spans="1:5" ht="31.5" x14ac:dyDescent="0.2">
      <c r="A136" s="11" t="s">
        <v>21</v>
      </c>
      <c r="B136" s="12" t="s">
        <v>28</v>
      </c>
      <c r="C136" s="12" t="s">
        <v>143</v>
      </c>
      <c r="D136" s="12" t="s">
        <v>22</v>
      </c>
      <c r="E136" s="24">
        <v>28749.10599</v>
      </c>
    </row>
    <row r="137" spans="1:5" x14ac:dyDescent="0.2">
      <c r="A137" s="11" t="s">
        <v>25</v>
      </c>
      <c r="B137" s="12" t="s">
        <v>28</v>
      </c>
      <c r="C137" s="12" t="s">
        <v>143</v>
      </c>
      <c r="D137" s="12" t="s">
        <v>26</v>
      </c>
      <c r="E137" s="24">
        <v>3697.5656300000001</v>
      </c>
    </row>
    <row r="138" spans="1:5" ht="47.25" customHeight="1" x14ac:dyDescent="0.2">
      <c r="A138" s="11" t="s">
        <v>366</v>
      </c>
      <c r="B138" s="12" t="s">
        <v>28</v>
      </c>
      <c r="C138" s="12" t="s">
        <v>367</v>
      </c>
      <c r="D138" s="12" t="s">
        <v>0</v>
      </c>
      <c r="E138" s="24">
        <f>E139</f>
        <v>7669.5507299999999</v>
      </c>
    </row>
    <row r="139" spans="1:5" ht="31.5" x14ac:dyDescent="0.2">
      <c r="A139" s="11" t="s">
        <v>21</v>
      </c>
      <c r="B139" s="12" t="s">
        <v>28</v>
      </c>
      <c r="C139" s="12" t="s">
        <v>367</v>
      </c>
      <c r="D139" s="12" t="s">
        <v>22</v>
      </c>
      <c r="E139" s="24">
        <v>7669.5507299999999</v>
      </c>
    </row>
    <row r="140" spans="1:5" ht="31.5" x14ac:dyDescent="0.2">
      <c r="A140" s="13" t="s">
        <v>144</v>
      </c>
      <c r="B140" s="14" t="s">
        <v>28</v>
      </c>
      <c r="C140" s="14" t="s">
        <v>145</v>
      </c>
      <c r="D140" s="14" t="s">
        <v>0</v>
      </c>
      <c r="E140" s="23">
        <f>E141</f>
        <v>8663.5314299999991</v>
      </c>
    </row>
    <row r="141" spans="1:5" x14ac:dyDescent="0.2">
      <c r="A141" s="11" t="s">
        <v>38</v>
      </c>
      <c r="B141" s="12" t="s">
        <v>28</v>
      </c>
      <c r="C141" s="12" t="s">
        <v>146</v>
      </c>
      <c r="D141" s="12" t="s">
        <v>0</v>
      </c>
      <c r="E141" s="24">
        <f>E142</f>
        <v>8663.5314299999991</v>
      </c>
    </row>
    <row r="142" spans="1:5" x14ac:dyDescent="0.2">
      <c r="A142" s="11" t="s">
        <v>17</v>
      </c>
      <c r="B142" s="12" t="s">
        <v>28</v>
      </c>
      <c r="C142" s="12" t="s">
        <v>146</v>
      </c>
      <c r="D142" s="12" t="s">
        <v>18</v>
      </c>
      <c r="E142" s="24">
        <v>8663.5314299999991</v>
      </c>
    </row>
    <row r="143" spans="1:5" ht="20.25" customHeight="1" x14ac:dyDescent="0.2">
      <c r="A143" s="13" t="s">
        <v>147</v>
      </c>
      <c r="B143" s="14" t="s">
        <v>28</v>
      </c>
      <c r="C143" s="14" t="s">
        <v>148</v>
      </c>
      <c r="D143" s="14" t="s">
        <v>0</v>
      </c>
      <c r="E143" s="23">
        <f>E144</f>
        <v>103.5</v>
      </c>
    </row>
    <row r="144" spans="1:5" x14ac:dyDescent="0.2">
      <c r="A144" s="11" t="s">
        <v>38</v>
      </c>
      <c r="B144" s="12" t="s">
        <v>28</v>
      </c>
      <c r="C144" s="12" t="s">
        <v>149</v>
      </c>
      <c r="D144" s="12" t="s">
        <v>0</v>
      </c>
      <c r="E144" s="24">
        <f>E145</f>
        <v>103.5</v>
      </c>
    </row>
    <row r="145" spans="1:5" x14ac:dyDescent="0.2">
      <c r="A145" s="11" t="s">
        <v>17</v>
      </c>
      <c r="B145" s="12" t="s">
        <v>28</v>
      </c>
      <c r="C145" s="12" t="s">
        <v>149</v>
      </c>
      <c r="D145" s="12" t="s">
        <v>18</v>
      </c>
      <c r="E145" s="24">
        <v>103.5</v>
      </c>
    </row>
    <row r="146" spans="1:5" ht="27.75" customHeight="1" x14ac:dyDescent="0.2">
      <c r="A146" s="13" t="s">
        <v>150</v>
      </c>
      <c r="B146" s="14" t="s">
        <v>28</v>
      </c>
      <c r="C146" s="14" t="s">
        <v>151</v>
      </c>
      <c r="D146" s="14" t="s">
        <v>0</v>
      </c>
      <c r="E146" s="23">
        <f>E147+E150+E153</f>
        <v>24674.745999999999</v>
      </c>
    </row>
    <row r="147" spans="1:5" ht="27.75" customHeight="1" x14ac:dyDescent="0.2">
      <c r="A147" s="13" t="s">
        <v>152</v>
      </c>
      <c r="B147" s="14" t="s">
        <v>28</v>
      </c>
      <c r="C147" s="14" t="s">
        <v>153</v>
      </c>
      <c r="D147" s="14" t="s">
        <v>0</v>
      </c>
      <c r="E147" s="23">
        <f>E148</f>
        <v>2392.2968900000001</v>
      </c>
    </row>
    <row r="148" spans="1:5" x14ac:dyDescent="0.2">
      <c r="A148" s="11" t="s">
        <v>38</v>
      </c>
      <c r="B148" s="12" t="s">
        <v>28</v>
      </c>
      <c r="C148" s="12" t="s">
        <v>154</v>
      </c>
      <c r="D148" s="12" t="s">
        <v>0</v>
      </c>
      <c r="E148" s="24">
        <f>E149</f>
        <v>2392.2968900000001</v>
      </c>
    </row>
    <row r="149" spans="1:5" ht="31.5" x14ac:dyDescent="0.2">
      <c r="A149" s="11" t="s">
        <v>21</v>
      </c>
      <c r="B149" s="12" t="s">
        <v>28</v>
      </c>
      <c r="C149" s="12" t="s">
        <v>154</v>
      </c>
      <c r="D149" s="12" t="s">
        <v>22</v>
      </c>
      <c r="E149" s="24">
        <v>2392.2968900000001</v>
      </c>
    </row>
    <row r="150" spans="1:5" ht="18" customHeight="1" x14ac:dyDescent="0.2">
      <c r="A150" s="13" t="s">
        <v>155</v>
      </c>
      <c r="B150" s="14" t="s">
        <v>28</v>
      </c>
      <c r="C150" s="14" t="s">
        <v>156</v>
      </c>
      <c r="D150" s="14" t="s">
        <v>0</v>
      </c>
      <c r="E150" s="23">
        <f>E151</f>
        <v>2318.788</v>
      </c>
    </row>
    <row r="151" spans="1:5" ht="20.25" customHeight="1" x14ac:dyDescent="0.2">
      <c r="A151" s="11" t="s">
        <v>155</v>
      </c>
      <c r="B151" s="12" t="s">
        <v>28</v>
      </c>
      <c r="C151" s="12" t="s">
        <v>157</v>
      </c>
      <c r="D151" s="12" t="s">
        <v>0</v>
      </c>
      <c r="E151" s="24">
        <f>E152</f>
        <v>2318.788</v>
      </c>
    </row>
    <row r="152" spans="1:5" ht="30.75" customHeight="1" x14ac:dyDescent="0.2">
      <c r="A152" s="11" t="s">
        <v>21</v>
      </c>
      <c r="B152" s="12" t="s">
        <v>28</v>
      </c>
      <c r="C152" s="12" t="s">
        <v>157</v>
      </c>
      <c r="D152" s="12" t="s">
        <v>22</v>
      </c>
      <c r="E152" s="24">
        <v>2318.788</v>
      </c>
    </row>
    <row r="153" spans="1:5" ht="19.5" customHeight="1" x14ac:dyDescent="0.2">
      <c r="A153" s="13" t="s">
        <v>158</v>
      </c>
      <c r="B153" s="14" t="s">
        <v>28</v>
      </c>
      <c r="C153" s="14" t="s">
        <v>159</v>
      </c>
      <c r="D153" s="14" t="s">
        <v>0</v>
      </c>
      <c r="E153" s="23">
        <f>E154</f>
        <v>19963.661110000001</v>
      </c>
    </row>
    <row r="154" spans="1:5" ht="30.75" customHeight="1" x14ac:dyDescent="0.2">
      <c r="A154" s="11" t="s">
        <v>160</v>
      </c>
      <c r="B154" s="12" t="s">
        <v>28</v>
      </c>
      <c r="C154" s="12" t="s">
        <v>161</v>
      </c>
      <c r="D154" s="12" t="s">
        <v>0</v>
      </c>
      <c r="E154" s="24">
        <f>E155</f>
        <v>19963.661110000001</v>
      </c>
    </row>
    <row r="155" spans="1:5" ht="31.5" x14ac:dyDescent="0.2">
      <c r="A155" s="11" t="s">
        <v>21</v>
      </c>
      <c r="B155" s="12" t="s">
        <v>28</v>
      </c>
      <c r="C155" s="12" t="s">
        <v>161</v>
      </c>
      <c r="D155" s="12" t="s">
        <v>22</v>
      </c>
      <c r="E155" s="24">
        <v>19963.661110000001</v>
      </c>
    </row>
    <row r="156" spans="1:5" x14ac:dyDescent="0.2">
      <c r="A156" s="13" t="s">
        <v>11</v>
      </c>
      <c r="B156" s="14" t="s">
        <v>28</v>
      </c>
      <c r="C156" s="14" t="s">
        <v>12</v>
      </c>
      <c r="D156" s="14" t="s">
        <v>0</v>
      </c>
      <c r="E156" s="23">
        <f>E157+E159+E161+E164+E167</f>
        <v>3657.4328700000001</v>
      </c>
    </row>
    <row r="157" spans="1:5" ht="30" customHeight="1" x14ac:dyDescent="0.2">
      <c r="A157" s="11" t="s">
        <v>162</v>
      </c>
      <c r="B157" s="12" t="s">
        <v>28</v>
      </c>
      <c r="C157" s="12" t="s">
        <v>163</v>
      </c>
      <c r="D157" s="12" t="s">
        <v>0</v>
      </c>
      <c r="E157" s="24">
        <f>E158</f>
        <v>20.41</v>
      </c>
    </row>
    <row r="158" spans="1:5" ht="31.5" x14ac:dyDescent="0.2">
      <c r="A158" s="11" t="s">
        <v>21</v>
      </c>
      <c r="B158" s="12" t="s">
        <v>28</v>
      </c>
      <c r="C158" s="12" t="s">
        <v>163</v>
      </c>
      <c r="D158" s="12" t="s">
        <v>22</v>
      </c>
      <c r="E158" s="24">
        <v>20.41</v>
      </c>
    </row>
    <row r="159" spans="1:5" ht="15.75" customHeight="1" x14ac:dyDescent="0.2">
      <c r="A159" s="11" t="s">
        <v>164</v>
      </c>
      <c r="B159" s="12" t="s">
        <v>28</v>
      </c>
      <c r="C159" s="12" t="s">
        <v>165</v>
      </c>
      <c r="D159" s="12" t="s">
        <v>0</v>
      </c>
      <c r="E159" s="24">
        <f>E160</f>
        <v>68.852810000000005</v>
      </c>
    </row>
    <row r="160" spans="1:5" ht="31.5" x14ac:dyDescent="0.2">
      <c r="A160" s="11" t="s">
        <v>21</v>
      </c>
      <c r="B160" s="12" t="s">
        <v>28</v>
      </c>
      <c r="C160" s="12" t="s">
        <v>165</v>
      </c>
      <c r="D160" s="12" t="s">
        <v>22</v>
      </c>
      <c r="E160" s="24">
        <v>68.852810000000005</v>
      </c>
    </row>
    <row r="161" spans="1:5" ht="62.25" customHeight="1" x14ac:dyDescent="0.2">
      <c r="A161" s="11" t="s">
        <v>166</v>
      </c>
      <c r="B161" s="12" t="s">
        <v>28</v>
      </c>
      <c r="C161" s="12" t="s">
        <v>167</v>
      </c>
      <c r="D161" s="12" t="s">
        <v>0</v>
      </c>
      <c r="E161" s="24">
        <f>E162+E163</f>
        <v>3437.4700600000001</v>
      </c>
    </row>
    <row r="162" spans="1:5" ht="48" customHeight="1" x14ac:dyDescent="0.2">
      <c r="A162" s="11" t="s">
        <v>15</v>
      </c>
      <c r="B162" s="12" t="s">
        <v>28</v>
      </c>
      <c r="C162" s="12" t="s">
        <v>167</v>
      </c>
      <c r="D162" s="12" t="s">
        <v>16</v>
      </c>
      <c r="E162" s="24">
        <v>3008.8023600000001</v>
      </c>
    </row>
    <row r="163" spans="1:5" ht="31.5" x14ac:dyDescent="0.2">
      <c r="A163" s="11" t="s">
        <v>21</v>
      </c>
      <c r="B163" s="12" t="s">
        <v>28</v>
      </c>
      <c r="C163" s="12" t="s">
        <v>167</v>
      </c>
      <c r="D163" s="12" t="s">
        <v>22</v>
      </c>
      <c r="E163" s="24">
        <v>428.66770000000002</v>
      </c>
    </row>
    <row r="164" spans="1:5" ht="64.5" customHeight="1" x14ac:dyDescent="0.2">
      <c r="A164" s="11" t="s">
        <v>168</v>
      </c>
      <c r="B164" s="12" t="s">
        <v>28</v>
      </c>
      <c r="C164" s="12" t="s">
        <v>169</v>
      </c>
      <c r="D164" s="12" t="s">
        <v>0</v>
      </c>
      <c r="E164" s="24">
        <f>E165+E166</f>
        <v>30.7</v>
      </c>
    </row>
    <row r="165" spans="1:5" ht="49.5" customHeight="1" x14ac:dyDescent="0.2">
      <c r="A165" s="11" t="s">
        <v>15</v>
      </c>
      <c r="B165" s="12" t="s">
        <v>28</v>
      </c>
      <c r="C165" s="12" t="s">
        <v>169</v>
      </c>
      <c r="D165" s="12" t="s">
        <v>16</v>
      </c>
      <c r="E165" s="24">
        <v>22.7</v>
      </c>
    </row>
    <row r="166" spans="1:5" ht="31.5" x14ac:dyDescent="0.2">
      <c r="A166" s="11" t="s">
        <v>21</v>
      </c>
      <c r="B166" s="12" t="s">
        <v>28</v>
      </c>
      <c r="C166" s="12" t="s">
        <v>169</v>
      </c>
      <c r="D166" s="12" t="s">
        <v>22</v>
      </c>
      <c r="E166" s="24">
        <v>8</v>
      </c>
    </row>
    <row r="167" spans="1:5" ht="31.5" x14ac:dyDescent="0.2">
      <c r="A167" s="11" t="s">
        <v>170</v>
      </c>
      <c r="B167" s="12" t="s">
        <v>28</v>
      </c>
      <c r="C167" s="12" t="s">
        <v>171</v>
      </c>
      <c r="D167" s="12" t="s">
        <v>0</v>
      </c>
      <c r="E167" s="24">
        <f>E168</f>
        <v>100</v>
      </c>
    </row>
    <row r="168" spans="1:5" x14ac:dyDescent="0.2">
      <c r="A168" s="11" t="s">
        <v>17</v>
      </c>
      <c r="B168" s="12" t="s">
        <v>28</v>
      </c>
      <c r="C168" s="12" t="s">
        <v>171</v>
      </c>
      <c r="D168" s="12" t="s">
        <v>18</v>
      </c>
      <c r="E168" s="24">
        <v>100</v>
      </c>
    </row>
    <row r="169" spans="1:5" ht="29.25" customHeight="1" x14ac:dyDescent="0.2">
      <c r="A169" s="8" t="s">
        <v>172</v>
      </c>
      <c r="B169" s="9" t="s">
        <v>173</v>
      </c>
      <c r="C169" s="10" t="s">
        <v>0</v>
      </c>
      <c r="D169" s="10" t="s">
        <v>0</v>
      </c>
      <c r="E169" s="22">
        <f>E170+E179+E221</f>
        <v>112539.42546000001</v>
      </c>
    </row>
    <row r="170" spans="1:5" ht="27.75" customHeight="1" x14ac:dyDescent="0.2">
      <c r="A170" s="13" t="s">
        <v>83</v>
      </c>
      <c r="B170" s="14" t="s">
        <v>173</v>
      </c>
      <c r="C170" s="14" t="s">
        <v>84</v>
      </c>
      <c r="D170" s="14" t="s">
        <v>0</v>
      </c>
      <c r="E170" s="23">
        <f>E171+E175</f>
        <v>193</v>
      </c>
    </row>
    <row r="171" spans="1:5" ht="15.75" customHeight="1" x14ac:dyDescent="0.2">
      <c r="A171" s="13" t="s">
        <v>85</v>
      </c>
      <c r="B171" s="14" t="s">
        <v>173</v>
      </c>
      <c r="C171" s="14" t="s">
        <v>86</v>
      </c>
      <c r="D171" s="14" t="s">
        <v>0</v>
      </c>
      <c r="E171" s="23">
        <f>E172</f>
        <v>30</v>
      </c>
    </row>
    <row r="172" spans="1:5" ht="15.75" customHeight="1" x14ac:dyDescent="0.2">
      <c r="A172" s="13" t="s">
        <v>174</v>
      </c>
      <c r="B172" s="14" t="s">
        <v>173</v>
      </c>
      <c r="C172" s="14" t="s">
        <v>175</v>
      </c>
      <c r="D172" s="14" t="s">
        <v>0</v>
      </c>
      <c r="E172" s="23">
        <f>E173</f>
        <v>30</v>
      </c>
    </row>
    <row r="173" spans="1:5" x14ac:dyDescent="0.2">
      <c r="A173" s="11" t="s">
        <v>38</v>
      </c>
      <c r="B173" s="12" t="s">
        <v>173</v>
      </c>
      <c r="C173" s="12" t="s">
        <v>176</v>
      </c>
      <c r="D173" s="12" t="s">
        <v>0</v>
      </c>
      <c r="E173" s="24">
        <f>E174</f>
        <v>30</v>
      </c>
    </row>
    <row r="174" spans="1:5" ht="29.25" customHeight="1" x14ac:dyDescent="0.2">
      <c r="A174" s="11" t="s">
        <v>177</v>
      </c>
      <c r="B174" s="12" t="s">
        <v>173</v>
      </c>
      <c r="C174" s="12" t="s">
        <v>176</v>
      </c>
      <c r="D174" s="12" t="s">
        <v>178</v>
      </c>
      <c r="E174" s="24">
        <v>30</v>
      </c>
    </row>
    <row r="175" spans="1:5" ht="15.75" customHeight="1" x14ac:dyDescent="0.2">
      <c r="A175" s="13" t="s">
        <v>108</v>
      </c>
      <c r="B175" s="14" t="s">
        <v>173</v>
      </c>
      <c r="C175" s="14" t="s">
        <v>109</v>
      </c>
      <c r="D175" s="14" t="s">
        <v>0</v>
      </c>
      <c r="E175" s="23">
        <f>E176</f>
        <v>163</v>
      </c>
    </row>
    <row r="176" spans="1:5" ht="12.75" customHeight="1" x14ac:dyDescent="0.2">
      <c r="A176" s="13" t="s">
        <v>179</v>
      </c>
      <c r="B176" s="14" t="s">
        <v>173</v>
      </c>
      <c r="C176" s="14" t="s">
        <v>180</v>
      </c>
      <c r="D176" s="14" t="s">
        <v>0</v>
      </c>
      <c r="E176" s="23">
        <f>E177</f>
        <v>163</v>
      </c>
    </row>
    <row r="177" spans="1:5" x14ac:dyDescent="0.2">
      <c r="A177" s="11" t="s">
        <v>38</v>
      </c>
      <c r="B177" s="12" t="s">
        <v>173</v>
      </c>
      <c r="C177" s="12" t="s">
        <v>181</v>
      </c>
      <c r="D177" s="12" t="s">
        <v>0</v>
      </c>
      <c r="E177" s="24">
        <f>E178</f>
        <v>163</v>
      </c>
    </row>
    <row r="178" spans="1:5" ht="29.25" customHeight="1" x14ac:dyDescent="0.2">
      <c r="A178" s="11" t="s">
        <v>177</v>
      </c>
      <c r="B178" s="12" t="s">
        <v>173</v>
      </c>
      <c r="C178" s="12" t="s">
        <v>181</v>
      </c>
      <c r="D178" s="12" t="s">
        <v>178</v>
      </c>
      <c r="E178" s="24">
        <v>163</v>
      </c>
    </row>
    <row r="179" spans="1:5" ht="28.5" customHeight="1" x14ac:dyDescent="0.2">
      <c r="A179" s="13" t="s">
        <v>182</v>
      </c>
      <c r="B179" s="14" t="s">
        <v>173</v>
      </c>
      <c r="C179" s="14" t="s">
        <v>183</v>
      </c>
      <c r="D179" s="14" t="s">
        <v>0</v>
      </c>
      <c r="E179" s="23">
        <f>E180+E187+E190+E193+E196+E199+E202+E208+E215+E218</f>
        <v>112267.95302000002</v>
      </c>
    </row>
    <row r="180" spans="1:5" ht="30.75" customHeight="1" x14ac:dyDescent="0.2">
      <c r="A180" s="13" t="s">
        <v>184</v>
      </c>
      <c r="B180" s="14" t="s">
        <v>173</v>
      </c>
      <c r="C180" s="14" t="s">
        <v>185</v>
      </c>
      <c r="D180" s="14" t="s">
        <v>0</v>
      </c>
      <c r="E180" s="23">
        <f>E181+E183+E185</f>
        <v>63623.418260000006</v>
      </c>
    </row>
    <row r="181" spans="1:5" ht="31.5" x14ac:dyDescent="0.2">
      <c r="A181" s="11" t="s">
        <v>184</v>
      </c>
      <c r="B181" s="12" t="s">
        <v>173</v>
      </c>
      <c r="C181" s="12" t="s">
        <v>186</v>
      </c>
      <c r="D181" s="12" t="s">
        <v>0</v>
      </c>
      <c r="E181" s="24">
        <f>E182</f>
        <v>35165.800000000003</v>
      </c>
    </row>
    <row r="182" spans="1:5" ht="31.5" x14ac:dyDescent="0.2">
      <c r="A182" s="11" t="s">
        <v>177</v>
      </c>
      <c r="B182" s="12" t="s">
        <v>173</v>
      </c>
      <c r="C182" s="12" t="s">
        <v>186</v>
      </c>
      <c r="D182" s="12" t="s">
        <v>178</v>
      </c>
      <c r="E182" s="24">
        <v>35165.800000000003</v>
      </c>
    </row>
    <row r="183" spans="1:5" ht="31.5" x14ac:dyDescent="0.2">
      <c r="A183" s="11" t="s">
        <v>184</v>
      </c>
      <c r="B183" s="12" t="s">
        <v>173</v>
      </c>
      <c r="C183" s="12" t="s">
        <v>187</v>
      </c>
      <c r="D183" s="12" t="s">
        <v>0</v>
      </c>
      <c r="E183" s="24">
        <f>E184</f>
        <v>9622.4</v>
      </c>
    </row>
    <row r="184" spans="1:5" ht="31.5" x14ac:dyDescent="0.2">
      <c r="A184" s="11" t="s">
        <v>177</v>
      </c>
      <c r="B184" s="12" t="s">
        <v>173</v>
      </c>
      <c r="C184" s="12" t="s">
        <v>187</v>
      </c>
      <c r="D184" s="12" t="s">
        <v>178</v>
      </c>
      <c r="E184" s="24">
        <v>9622.4</v>
      </c>
    </row>
    <row r="185" spans="1:5" ht="31.5" x14ac:dyDescent="0.2">
      <c r="A185" s="11" t="s">
        <v>184</v>
      </c>
      <c r="B185" s="12" t="s">
        <v>173</v>
      </c>
      <c r="C185" s="12" t="s">
        <v>188</v>
      </c>
      <c r="D185" s="12" t="s">
        <v>0</v>
      </c>
      <c r="E185" s="24">
        <f>E186</f>
        <v>18835.218260000001</v>
      </c>
    </row>
    <row r="186" spans="1:5" ht="31.5" x14ac:dyDescent="0.2">
      <c r="A186" s="11" t="s">
        <v>177</v>
      </c>
      <c r="B186" s="12" t="s">
        <v>173</v>
      </c>
      <c r="C186" s="12" t="s">
        <v>188</v>
      </c>
      <c r="D186" s="12" t="s">
        <v>178</v>
      </c>
      <c r="E186" s="24">
        <v>18835.218260000001</v>
      </c>
    </row>
    <row r="187" spans="1:5" ht="31.5" x14ac:dyDescent="0.2">
      <c r="A187" s="13" t="s">
        <v>189</v>
      </c>
      <c r="B187" s="14" t="s">
        <v>173</v>
      </c>
      <c r="C187" s="14" t="s">
        <v>190</v>
      </c>
      <c r="D187" s="14" t="s">
        <v>0</v>
      </c>
      <c r="E187" s="23">
        <f>E188</f>
        <v>200</v>
      </c>
    </row>
    <row r="188" spans="1:5" x14ac:dyDescent="0.2">
      <c r="A188" s="11" t="s">
        <v>38</v>
      </c>
      <c r="B188" s="12" t="s">
        <v>173</v>
      </c>
      <c r="C188" s="12" t="s">
        <v>191</v>
      </c>
      <c r="D188" s="12" t="s">
        <v>0</v>
      </c>
      <c r="E188" s="24">
        <f>E189</f>
        <v>200</v>
      </c>
    </row>
    <row r="189" spans="1:5" ht="31.5" x14ac:dyDescent="0.2">
      <c r="A189" s="11" t="s">
        <v>177</v>
      </c>
      <c r="B189" s="12" t="s">
        <v>173</v>
      </c>
      <c r="C189" s="12" t="s">
        <v>191</v>
      </c>
      <c r="D189" s="12" t="s">
        <v>178</v>
      </c>
      <c r="E189" s="24">
        <v>200</v>
      </c>
    </row>
    <row r="190" spans="1:5" ht="31.5" customHeight="1" x14ac:dyDescent="0.2">
      <c r="A190" s="13" t="s">
        <v>371</v>
      </c>
      <c r="B190" s="14" t="s">
        <v>173</v>
      </c>
      <c r="C190" s="14" t="s">
        <v>192</v>
      </c>
      <c r="D190" s="14" t="s">
        <v>0</v>
      </c>
      <c r="E190" s="23">
        <f>E191</f>
        <v>93.121200000000002</v>
      </c>
    </row>
    <row r="191" spans="1:5" x14ac:dyDescent="0.2">
      <c r="A191" s="11" t="s">
        <v>38</v>
      </c>
      <c r="B191" s="12" t="s">
        <v>173</v>
      </c>
      <c r="C191" s="12" t="s">
        <v>193</v>
      </c>
      <c r="D191" s="12" t="s">
        <v>0</v>
      </c>
      <c r="E191" s="24">
        <f>E192</f>
        <v>93.121200000000002</v>
      </c>
    </row>
    <row r="192" spans="1:5" ht="49.5" customHeight="1" x14ac:dyDescent="0.2">
      <c r="A192" s="11" t="s">
        <v>15</v>
      </c>
      <c r="B192" s="12" t="s">
        <v>173</v>
      </c>
      <c r="C192" s="12" t="s">
        <v>193</v>
      </c>
      <c r="D192" s="12" t="s">
        <v>16</v>
      </c>
      <c r="E192" s="24">
        <v>93.121200000000002</v>
      </c>
    </row>
    <row r="193" spans="1:5" ht="31.5" x14ac:dyDescent="0.2">
      <c r="A193" s="13" t="s">
        <v>194</v>
      </c>
      <c r="B193" s="14" t="s">
        <v>173</v>
      </c>
      <c r="C193" s="14" t="s">
        <v>195</v>
      </c>
      <c r="D193" s="14" t="s">
        <v>0</v>
      </c>
      <c r="E193" s="23">
        <f>E194</f>
        <v>110</v>
      </c>
    </row>
    <row r="194" spans="1:5" x14ac:dyDescent="0.2">
      <c r="A194" s="11" t="s">
        <v>38</v>
      </c>
      <c r="B194" s="12" t="s">
        <v>173</v>
      </c>
      <c r="C194" s="12" t="s">
        <v>196</v>
      </c>
      <c r="D194" s="12" t="s">
        <v>0</v>
      </c>
      <c r="E194" s="24">
        <f>E195</f>
        <v>110</v>
      </c>
    </row>
    <row r="195" spans="1:5" ht="31.5" x14ac:dyDescent="0.2">
      <c r="A195" s="11" t="s">
        <v>177</v>
      </c>
      <c r="B195" s="12" t="s">
        <v>173</v>
      </c>
      <c r="C195" s="12" t="s">
        <v>196</v>
      </c>
      <c r="D195" s="12" t="s">
        <v>178</v>
      </c>
      <c r="E195" s="24">
        <v>110</v>
      </c>
    </row>
    <row r="196" spans="1:5" ht="30" customHeight="1" x14ac:dyDescent="0.2">
      <c r="A196" s="13" t="s">
        <v>197</v>
      </c>
      <c r="B196" s="14" t="s">
        <v>173</v>
      </c>
      <c r="C196" s="14" t="s">
        <v>198</v>
      </c>
      <c r="D196" s="14" t="s">
        <v>0</v>
      </c>
      <c r="E196" s="23">
        <f>E197</f>
        <v>30</v>
      </c>
    </row>
    <row r="197" spans="1:5" x14ac:dyDescent="0.2">
      <c r="A197" s="11" t="s">
        <v>38</v>
      </c>
      <c r="B197" s="12" t="s">
        <v>173</v>
      </c>
      <c r="C197" s="12" t="s">
        <v>199</v>
      </c>
      <c r="D197" s="12" t="s">
        <v>0</v>
      </c>
      <c r="E197" s="24">
        <f>E198</f>
        <v>30</v>
      </c>
    </row>
    <row r="198" spans="1:5" ht="31.5" x14ac:dyDescent="0.2">
      <c r="A198" s="11" t="s">
        <v>177</v>
      </c>
      <c r="B198" s="12" t="s">
        <v>173</v>
      </c>
      <c r="C198" s="12" t="s">
        <v>199</v>
      </c>
      <c r="D198" s="12" t="s">
        <v>178</v>
      </c>
      <c r="E198" s="24">
        <v>30</v>
      </c>
    </row>
    <row r="199" spans="1:5" ht="15" customHeight="1" x14ac:dyDescent="0.2">
      <c r="A199" s="13" t="s">
        <v>372</v>
      </c>
      <c r="B199" s="14" t="s">
        <v>173</v>
      </c>
      <c r="C199" s="14" t="s">
        <v>200</v>
      </c>
      <c r="D199" s="14" t="s">
        <v>0</v>
      </c>
      <c r="E199" s="23">
        <f>E200</f>
        <v>1348.7</v>
      </c>
    </row>
    <row r="200" spans="1:5" ht="15.75" customHeight="1" x14ac:dyDescent="0.2">
      <c r="A200" s="11" t="s">
        <v>372</v>
      </c>
      <c r="B200" s="12" t="s">
        <v>173</v>
      </c>
      <c r="C200" s="12" t="s">
        <v>201</v>
      </c>
      <c r="D200" s="12" t="s">
        <v>0</v>
      </c>
      <c r="E200" s="24">
        <f>E201</f>
        <v>1348.7</v>
      </c>
    </row>
    <row r="201" spans="1:5" ht="31.5" x14ac:dyDescent="0.2">
      <c r="A201" s="11" t="s">
        <v>177</v>
      </c>
      <c r="B201" s="12" t="s">
        <v>173</v>
      </c>
      <c r="C201" s="12" t="s">
        <v>201</v>
      </c>
      <c r="D201" s="12" t="s">
        <v>178</v>
      </c>
      <c r="E201" s="24">
        <v>1348.7</v>
      </c>
    </row>
    <row r="202" spans="1:5" ht="31.5" x14ac:dyDescent="0.2">
      <c r="A202" s="13" t="s">
        <v>19</v>
      </c>
      <c r="B202" s="14" t="s">
        <v>173</v>
      </c>
      <c r="C202" s="14" t="s">
        <v>202</v>
      </c>
      <c r="D202" s="14" t="s">
        <v>0</v>
      </c>
      <c r="E202" s="23">
        <f>E203+E206</f>
        <v>6777.8884400000006</v>
      </c>
    </row>
    <row r="203" spans="1:5" ht="31.5" x14ac:dyDescent="0.2">
      <c r="A203" s="11" t="s">
        <v>19</v>
      </c>
      <c r="B203" s="12" t="s">
        <v>173</v>
      </c>
      <c r="C203" s="12" t="s">
        <v>203</v>
      </c>
      <c r="D203" s="12" t="s">
        <v>0</v>
      </c>
      <c r="E203" s="24">
        <f>E204+E205</f>
        <v>6679.8341500000006</v>
      </c>
    </row>
    <row r="204" spans="1:5" ht="48.75" customHeight="1" x14ac:dyDescent="0.2">
      <c r="A204" s="11" t="s">
        <v>15</v>
      </c>
      <c r="B204" s="12" t="s">
        <v>173</v>
      </c>
      <c r="C204" s="12" t="s">
        <v>203</v>
      </c>
      <c r="D204" s="12" t="s">
        <v>16</v>
      </c>
      <c r="E204" s="24">
        <v>6442.3270300000004</v>
      </c>
    </row>
    <row r="205" spans="1:5" ht="31.5" x14ac:dyDescent="0.2">
      <c r="A205" s="11" t="s">
        <v>21</v>
      </c>
      <c r="B205" s="12" t="s">
        <v>173</v>
      </c>
      <c r="C205" s="12" t="s">
        <v>203</v>
      </c>
      <c r="D205" s="12" t="s">
        <v>22</v>
      </c>
      <c r="E205" s="24">
        <v>237.50711999999999</v>
      </c>
    </row>
    <row r="206" spans="1:5" ht="31.5" x14ac:dyDescent="0.2">
      <c r="A206" s="11" t="s">
        <v>19</v>
      </c>
      <c r="B206" s="12" t="s">
        <v>173</v>
      </c>
      <c r="C206" s="12" t="s">
        <v>204</v>
      </c>
      <c r="D206" s="12" t="s">
        <v>0</v>
      </c>
      <c r="E206" s="24">
        <f>E207</f>
        <v>98.054289999999995</v>
      </c>
    </row>
    <row r="207" spans="1:5" ht="31.5" x14ac:dyDescent="0.2">
      <c r="A207" s="11" t="s">
        <v>21</v>
      </c>
      <c r="B207" s="12" t="s">
        <v>173</v>
      </c>
      <c r="C207" s="12" t="s">
        <v>204</v>
      </c>
      <c r="D207" s="12" t="s">
        <v>22</v>
      </c>
      <c r="E207" s="24">
        <v>98.054289999999995</v>
      </c>
    </row>
    <row r="208" spans="1:5" ht="19.5" customHeight="1" x14ac:dyDescent="0.2">
      <c r="A208" s="13" t="s">
        <v>73</v>
      </c>
      <c r="B208" s="14" t="s">
        <v>173</v>
      </c>
      <c r="C208" s="14" t="s">
        <v>205</v>
      </c>
      <c r="D208" s="14" t="s">
        <v>0</v>
      </c>
      <c r="E208" s="23">
        <f>E209+E213</f>
        <v>39754.982259999997</v>
      </c>
    </row>
    <row r="209" spans="1:5" ht="17.25" customHeight="1" x14ac:dyDescent="0.2">
      <c r="A209" s="11" t="s">
        <v>73</v>
      </c>
      <c r="B209" s="12" t="s">
        <v>173</v>
      </c>
      <c r="C209" s="12" t="s">
        <v>206</v>
      </c>
      <c r="D209" s="12" t="s">
        <v>0</v>
      </c>
      <c r="E209" s="24">
        <f>E210+E211+E212</f>
        <v>39735.414639999995</v>
      </c>
    </row>
    <row r="210" spans="1:5" ht="48.75" customHeight="1" x14ac:dyDescent="0.2">
      <c r="A210" s="11" t="s">
        <v>15</v>
      </c>
      <c r="B210" s="12" t="s">
        <v>173</v>
      </c>
      <c r="C210" s="12" t="s">
        <v>206</v>
      </c>
      <c r="D210" s="12" t="s">
        <v>16</v>
      </c>
      <c r="E210" s="24">
        <v>38635.934529999999</v>
      </c>
    </row>
    <row r="211" spans="1:5" ht="31.5" x14ac:dyDescent="0.2">
      <c r="A211" s="11" t="s">
        <v>21</v>
      </c>
      <c r="B211" s="12" t="s">
        <v>173</v>
      </c>
      <c r="C211" s="12" t="s">
        <v>206</v>
      </c>
      <c r="D211" s="12" t="s">
        <v>22</v>
      </c>
      <c r="E211" s="24">
        <v>444.15057000000002</v>
      </c>
    </row>
    <row r="212" spans="1:5" x14ac:dyDescent="0.2">
      <c r="A212" s="11" t="s">
        <v>17</v>
      </c>
      <c r="B212" s="12" t="s">
        <v>173</v>
      </c>
      <c r="C212" s="12" t="s">
        <v>206</v>
      </c>
      <c r="D212" s="12" t="s">
        <v>18</v>
      </c>
      <c r="E212" s="24">
        <v>655.32953999999995</v>
      </c>
    </row>
    <row r="213" spans="1:5" ht="18.75" customHeight="1" x14ac:dyDescent="0.2">
      <c r="A213" s="11" t="s">
        <v>73</v>
      </c>
      <c r="B213" s="12" t="s">
        <v>173</v>
      </c>
      <c r="C213" s="12" t="s">
        <v>207</v>
      </c>
      <c r="D213" s="12" t="s">
        <v>0</v>
      </c>
      <c r="E213" s="24">
        <f>E214</f>
        <v>19.567620000000002</v>
      </c>
    </row>
    <row r="214" spans="1:5" ht="31.5" x14ac:dyDescent="0.2">
      <c r="A214" s="11" t="s">
        <v>21</v>
      </c>
      <c r="B214" s="12" t="s">
        <v>173</v>
      </c>
      <c r="C214" s="12" t="s">
        <v>207</v>
      </c>
      <c r="D214" s="12" t="s">
        <v>22</v>
      </c>
      <c r="E214" s="24">
        <v>19.567620000000002</v>
      </c>
    </row>
    <row r="215" spans="1:5" ht="31.5" customHeight="1" x14ac:dyDescent="0.2">
      <c r="A215" s="13" t="s">
        <v>208</v>
      </c>
      <c r="B215" s="14" t="s">
        <v>173</v>
      </c>
      <c r="C215" s="14" t="s">
        <v>209</v>
      </c>
      <c r="D215" s="14" t="s">
        <v>0</v>
      </c>
      <c r="E215" s="23">
        <f>E216</f>
        <v>60</v>
      </c>
    </row>
    <row r="216" spans="1:5" x14ac:dyDescent="0.2">
      <c r="A216" s="11" t="s">
        <v>38</v>
      </c>
      <c r="B216" s="12" t="s">
        <v>173</v>
      </c>
      <c r="C216" s="12" t="s">
        <v>210</v>
      </c>
      <c r="D216" s="12" t="s">
        <v>0</v>
      </c>
      <c r="E216" s="24">
        <f>E217</f>
        <v>60</v>
      </c>
    </row>
    <row r="217" spans="1:5" x14ac:dyDescent="0.2">
      <c r="A217" s="11" t="s">
        <v>17</v>
      </c>
      <c r="B217" s="12" t="s">
        <v>173</v>
      </c>
      <c r="C217" s="12" t="s">
        <v>210</v>
      </c>
      <c r="D217" s="12" t="s">
        <v>18</v>
      </c>
      <c r="E217" s="24">
        <v>60</v>
      </c>
    </row>
    <row r="218" spans="1:5" ht="28.5" customHeight="1" x14ac:dyDescent="0.2">
      <c r="A218" s="13" t="s">
        <v>211</v>
      </c>
      <c r="B218" s="14" t="s">
        <v>173</v>
      </c>
      <c r="C218" s="14" t="s">
        <v>212</v>
      </c>
      <c r="D218" s="14" t="s">
        <v>0</v>
      </c>
      <c r="E218" s="23">
        <f>E219</f>
        <v>269.84285999999997</v>
      </c>
    </row>
    <row r="219" spans="1:5" ht="46.5" customHeight="1" x14ac:dyDescent="0.2">
      <c r="A219" s="11" t="s">
        <v>213</v>
      </c>
      <c r="B219" s="12" t="s">
        <v>173</v>
      </c>
      <c r="C219" s="12" t="s">
        <v>214</v>
      </c>
      <c r="D219" s="12" t="s">
        <v>0</v>
      </c>
      <c r="E219" s="24">
        <f>E220</f>
        <v>269.84285999999997</v>
      </c>
    </row>
    <row r="220" spans="1:5" ht="31.5" x14ac:dyDescent="0.2">
      <c r="A220" s="11" t="s">
        <v>177</v>
      </c>
      <c r="B220" s="12" t="s">
        <v>173</v>
      </c>
      <c r="C220" s="12" t="s">
        <v>214</v>
      </c>
      <c r="D220" s="12" t="s">
        <v>178</v>
      </c>
      <c r="E220" s="24">
        <v>269.84285999999997</v>
      </c>
    </row>
    <row r="221" spans="1:5" ht="30" customHeight="1" x14ac:dyDescent="0.2">
      <c r="A221" s="13" t="s">
        <v>215</v>
      </c>
      <c r="B221" s="14" t="s">
        <v>173</v>
      </c>
      <c r="C221" s="14" t="s">
        <v>216</v>
      </c>
      <c r="D221" s="14" t="s">
        <v>0</v>
      </c>
      <c r="E221" s="23">
        <f>E222</f>
        <v>78.472440000000006</v>
      </c>
    </row>
    <row r="222" spans="1:5" ht="14.25" customHeight="1" x14ac:dyDescent="0.2">
      <c r="A222" s="13" t="s">
        <v>217</v>
      </c>
      <c r="B222" s="14" t="s">
        <v>173</v>
      </c>
      <c r="C222" s="14" t="s">
        <v>218</v>
      </c>
      <c r="D222" s="14" t="s">
        <v>0</v>
      </c>
      <c r="E222" s="23">
        <f>E223</f>
        <v>78.472440000000006</v>
      </c>
    </row>
    <row r="223" spans="1:5" ht="15.75" customHeight="1" x14ac:dyDescent="0.2">
      <c r="A223" s="13" t="s">
        <v>219</v>
      </c>
      <c r="B223" s="14" t="s">
        <v>173</v>
      </c>
      <c r="C223" s="14" t="s">
        <v>220</v>
      </c>
      <c r="D223" s="14" t="s">
        <v>0</v>
      </c>
      <c r="E223" s="23">
        <f>E224</f>
        <v>78.472440000000006</v>
      </c>
    </row>
    <row r="224" spans="1:5" x14ac:dyDescent="0.2">
      <c r="A224" s="11" t="s">
        <v>38</v>
      </c>
      <c r="B224" s="12" t="s">
        <v>173</v>
      </c>
      <c r="C224" s="12" t="s">
        <v>221</v>
      </c>
      <c r="D224" s="12" t="s">
        <v>0</v>
      </c>
      <c r="E224" s="24">
        <f>E225</f>
        <v>78.472440000000006</v>
      </c>
    </row>
    <row r="225" spans="1:5" ht="31.5" x14ac:dyDescent="0.2">
      <c r="A225" s="11" t="s">
        <v>177</v>
      </c>
      <c r="B225" s="12" t="s">
        <v>173</v>
      </c>
      <c r="C225" s="12" t="s">
        <v>221</v>
      </c>
      <c r="D225" s="12" t="s">
        <v>178</v>
      </c>
      <c r="E225" s="24">
        <v>78.472440000000006</v>
      </c>
    </row>
    <row r="226" spans="1:5" ht="32.25" customHeight="1" x14ac:dyDescent="0.2">
      <c r="A226" s="8" t="s">
        <v>222</v>
      </c>
      <c r="B226" s="9" t="s">
        <v>223</v>
      </c>
      <c r="C226" s="10" t="s">
        <v>0</v>
      </c>
      <c r="D226" s="10" t="s">
        <v>0</v>
      </c>
      <c r="E226" s="22">
        <f>E227+E240+E286</f>
        <v>215875.30422000002</v>
      </c>
    </row>
    <row r="227" spans="1:5" ht="31.5" x14ac:dyDescent="0.2">
      <c r="A227" s="13" t="s">
        <v>83</v>
      </c>
      <c r="B227" s="14" t="s">
        <v>223</v>
      </c>
      <c r="C227" s="14" t="s">
        <v>84</v>
      </c>
      <c r="D227" s="14" t="s">
        <v>0</v>
      </c>
      <c r="E227" s="23">
        <f>E228+E234</f>
        <v>1084.0784800000001</v>
      </c>
    </row>
    <row r="228" spans="1:5" ht="15.75" customHeight="1" x14ac:dyDescent="0.2">
      <c r="A228" s="13" t="s">
        <v>85</v>
      </c>
      <c r="B228" s="14" t="s">
        <v>223</v>
      </c>
      <c r="C228" s="14" t="s">
        <v>86</v>
      </c>
      <c r="D228" s="14" t="s">
        <v>0</v>
      </c>
      <c r="E228" s="23">
        <f>E229</f>
        <v>505.03147000000001</v>
      </c>
    </row>
    <row r="229" spans="1:5" ht="15" customHeight="1" x14ac:dyDescent="0.2">
      <c r="A229" s="13" t="s">
        <v>224</v>
      </c>
      <c r="B229" s="14" t="s">
        <v>223</v>
      </c>
      <c r="C229" s="14" t="s">
        <v>225</v>
      </c>
      <c r="D229" s="14" t="s">
        <v>0</v>
      </c>
      <c r="E229" s="23">
        <f>E230+E232</f>
        <v>505.03147000000001</v>
      </c>
    </row>
    <row r="230" spans="1:5" x14ac:dyDescent="0.2">
      <c r="A230" s="11" t="s">
        <v>38</v>
      </c>
      <c r="B230" s="12" t="s">
        <v>223</v>
      </c>
      <c r="C230" s="12" t="s">
        <v>226</v>
      </c>
      <c r="D230" s="12" t="s">
        <v>0</v>
      </c>
      <c r="E230" s="24">
        <f>E231</f>
        <v>395.03147000000001</v>
      </c>
    </row>
    <row r="231" spans="1:5" ht="31.5" x14ac:dyDescent="0.2">
      <c r="A231" s="11" t="s">
        <v>177</v>
      </c>
      <c r="B231" s="12" t="s">
        <v>223</v>
      </c>
      <c r="C231" s="12" t="s">
        <v>226</v>
      </c>
      <c r="D231" s="12" t="s">
        <v>178</v>
      </c>
      <c r="E231" s="24">
        <v>395.03147000000001</v>
      </c>
    </row>
    <row r="232" spans="1:5" ht="31.5" x14ac:dyDescent="0.2">
      <c r="A232" s="11" t="s">
        <v>227</v>
      </c>
      <c r="B232" s="12" t="s">
        <v>223</v>
      </c>
      <c r="C232" s="12" t="s">
        <v>228</v>
      </c>
      <c r="D232" s="12" t="s">
        <v>0</v>
      </c>
      <c r="E232" s="24">
        <f>E233</f>
        <v>110</v>
      </c>
    </row>
    <row r="233" spans="1:5" ht="31.5" x14ac:dyDescent="0.2">
      <c r="A233" s="11" t="s">
        <v>177</v>
      </c>
      <c r="B233" s="12" t="s">
        <v>223</v>
      </c>
      <c r="C233" s="12" t="s">
        <v>228</v>
      </c>
      <c r="D233" s="12" t="s">
        <v>178</v>
      </c>
      <c r="E233" s="24">
        <v>110</v>
      </c>
    </row>
    <row r="234" spans="1:5" ht="15.75" customHeight="1" x14ac:dyDescent="0.2">
      <c r="A234" s="13" t="s">
        <v>108</v>
      </c>
      <c r="B234" s="14" t="s">
        <v>223</v>
      </c>
      <c r="C234" s="14" t="s">
        <v>109</v>
      </c>
      <c r="D234" s="14" t="s">
        <v>0</v>
      </c>
      <c r="E234" s="23">
        <f>E235</f>
        <v>579.04701</v>
      </c>
    </row>
    <row r="235" spans="1:5" ht="15.75" customHeight="1" x14ac:dyDescent="0.2">
      <c r="A235" s="13" t="s">
        <v>179</v>
      </c>
      <c r="B235" s="14" t="s">
        <v>223</v>
      </c>
      <c r="C235" s="14" t="s">
        <v>180</v>
      </c>
      <c r="D235" s="14" t="s">
        <v>0</v>
      </c>
      <c r="E235" s="23">
        <f>E236+E238</f>
        <v>579.04701</v>
      </c>
    </row>
    <row r="236" spans="1:5" x14ac:dyDescent="0.2">
      <c r="A236" s="11" t="s">
        <v>38</v>
      </c>
      <c r="B236" s="12" t="s">
        <v>223</v>
      </c>
      <c r="C236" s="12" t="s">
        <v>181</v>
      </c>
      <c r="D236" s="12" t="s">
        <v>0</v>
      </c>
      <c r="E236" s="24">
        <f>E237</f>
        <v>115.9592</v>
      </c>
    </row>
    <row r="237" spans="1:5" ht="31.5" x14ac:dyDescent="0.2">
      <c r="A237" s="11" t="s">
        <v>177</v>
      </c>
      <c r="B237" s="12" t="s">
        <v>223</v>
      </c>
      <c r="C237" s="12" t="s">
        <v>181</v>
      </c>
      <c r="D237" s="12" t="s">
        <v>178</v>
      </c>
      <c r="E237" s="24">
        <v>115.9592</v>
      </c>
    </row>
    <row r="238" spans="1:5" ht="31.5" customHeight="1" x14ac:dyDescent="0.2">
      <c r="A238" s="11" t="s">
        <v>229</v>
      </c>
      <c r="B238" s="12" t="s">
        <v>223</v>
      </c>
      <c r="C238" s="12" t="s">
        <v>230</v>
      </c>
      <c r="D238" s="12" t="s">
        <v>0</v>
      </c>
      <c r="E238" s="24">
        <f>E239</f>
        <v>463.08780999999999</v>
      </c>
    </row>
    <row r="239" spans="1:5" ht="31.5" x14ac:dyDescent="0.2">
      <c r="A239" s="11" t="s">
        <v>177</v>
      </c>
      <c r="B239" s="12" t="s">
        <v>223</v>
      </c>
      <c r="C239" s="12" t="s">
        <v>230</v>
      </c>
      <c r="D239" s="12" t="s">
        <v>178</v>
      </c>
      <c r="E239" s="24">
        <v>463.08780999999999</v>
      </c>
    </row>
    <row r="240" spans="1:5" ht="31.5" customHeight="1" x14ac:dyDescent="0.2">
      <c r="A240" s="13" t="s">
        <v>231</v>
      </c>
      <c r="B240" s="14" t="s">
        <v>223</v>
      </c>
      <c r="C240" s="14" t="s">
        <v>232</v>
      </c>
      <c r="D240" s="14" t="s">
        <v>0</v>
      </c>
      <c r="E240" s="23">
        <f>E241+E254+E273</f>
        <v>214544.59408000001</v>
      </c>
    </row>
    <row r="241" spans="1:5" ht="31.5" customHeight="1" x14ac:dyDescent="0.2">
      <c r="A241" s="13" t="s">
        <v>233</v>
      </c>
      <c r="B241" s="14" t="s">
        <v>223</v>
      </c>
      <c r="C241" s="14" t="s">
        <v>234</v>
      </c>
      <c r="D241" s="14" t="s">
        <v>0</v>
      </c>
      <c r="E241" s="23">
        <f>E242+E251</f>
        <v>189088.31847000003</v>
      </c>
    </row>
    <row r="242" spans="1:5" ht="31.5" x14ac:dyDescent="0.2">
      <c r="A242" s="13" t="s">
        <v>184</v>
      </c>
      <c r="B242" s="14" t="s">
        <v>223</v>
      </c>
      <c r="C242" s="14" t="s">
        <v>235</v>
      </c>
      <c r="D242" s="14" t="s">
        <v>0</v>
      </c>
      <c r="E242" s="23">
        <f>E243+E245+E247+E249</f>
        <v>189051.25847000003</v>
      </c>
    </row>
    <row r="243" spans="1:5" ht="31.5" x14ac:dyDescent="0.2">
      <c r="A243" s="11" t="s">
        <v>184</v>
      </c>
      <c r="B243" s="12" t="s">
        <v>223</v>
      </c>
      <c r="C243" s="12" t="s">
        <v>236</v>
      </c>
      <c r="D243" s="12" t="s">
        <v>0</v>
      </c>
      <c r="E243" s="24">
        <f>E244</f>
        <v>115979.6</v>
      </c>
    </row>
    <row r="244" spans="1:5" ht="31.5" x14ac:dyDescent="0.2">
      <c r="A244" s="11" t="s">
        <v>177</v>
      </c>
      <c r="B244" s="12" t="s">
        <v>223</v>
      </c>
      <c r="C244" s="12" t="s">
        <v>236</v>
      </c>
      <c r="D244" s="12" t="s">
        <v>178</v>
      </c>
      <c r="E244" s="24">
        <v>115979.6</v>
      </c>
    </row>
    <row r="245" spans="1:5" ht="31.5" x14ac:dyDescent="0.2">
      <c r="A245" s="11" t="s">
        <v>184</v>
      </c>
      <c r="B245" s="12" t="s">
        <v>223</v>
      </c>
      <c r="C245" s="12" t="s">
        <v>237</v>
      </c>
      <c r="D245" s="12" t="s">
        <v>0</v>
      </c>
      <c r="E245" s="24">
        <f>E246</f>
        <v>55050.303030000003</v>
      </c>
    </row>
    <row r="246" spans="1:5" ht="31.5" x14ac:dyDescent="0.2">
      <c r="A246" s="11" t="s">
        <v>177</v>
      </c>
      <c r="B246" s="12" t="s">
        <v>223</v>
      </c>
      <c r="C246" s="12" t="s">
        <v>237</v>
      </c>
      <c r="D246" s="12" t="s">
        <v>178</v>
      </c>
      <c r="E246" s="24">
        <v>55050.303030000003</v>
      </c>
    </row>
    <row r="247" spans="1:5" ht="31.5" x14ac:dyDescent="0.2">
      <c r="A247" s="11" t="s">
        <v>184</v>
      </c>
      <c r="B247" s="12" t="s">
        <v>223</v>
      </c>
      <c r="C247" s="12" t="s">
        <v>238</v>
      </c>
      <c r="D247" s="12" t="s">
        <v>0</v>
      </c>
      <c r="E247" s="24">
        <f>E248</f>
        <v>8883.6</v>
      </c>
    </row>
    <row r="248" spans="1:5" ht="31.5" x14ac:dyDescent="0.2">
      <c r="A248" s="11" t="s">
        <v>177</v>
      </c>
      <c r="B248" s="12" t="s">
        <v>223</v>
      </c>
      <c r="C248" s="12" t="s">
        <v>238</v>
      </c>
      <c r="D248" s="12" t="s">
        <v>178</v>
      </c>
      <c r="E248" s="24">
        <v>8883.6</v>
      </c>
    </row>
    <row r="249" spans="1:5" ht="31.5" x14ac:dyDescent="0.2">
      <c r="A249" s="11" t="s">
        <v>184</v>
      </c>
      <c r="B249" s="12" t="s">
        <v>223</v>
      </c>
      <c r="C249" s="12" t="s">
        <v>239</v>
      </c>
      <c r="D249" s="12" t="s">
        <v>0</v>
      </c>
      <c r="E249" s="24">
        <f>E250</f>
        <v>9137.7554400000008</v>
      </c>
    </row>
    <row r="250" spans="1:5" ht="31.5" x14ac:dyDescent="0.2">
      <c r="A250" s="11" t="s">
        <v>177</v>
      </c>
      <c r="B250" s="12" t="s">
        <v>223</v>
      </c>
      <c r="C250" s="12" t="s">
        <v>239</v>
      </c>
      <c r="D250" s="12" t="s">
        <v>178</v>
      </c>
      <c r="E250" s="24">
        <v>9137.7554400000008</v>
      </c>
    </row>
    <row r="251" spans="1:5" ht="31.5" customHeight="1" x14ac:dyDescent="0.2">
      <c r="A251" s="13" t="s">
        <v>240</v>
      </c>
      <c r="B251" s="14" t="s">
        <v>223</v>
      </c>
      <c r="C251" s="14" t="s">
        <v>241</v>
      </c>
      <c r="D251" s="14" t="s">
        <v>0</v>
      </c>
      <c r="E251" s="23">
        <f>E252</f>
        <v>37.06</v>
      </c>
    </row>
    <row r="252" spans="1:5" x14ac:dyDescent="0.2">
      <c r="A252" s="11" t="s">
        <v>38</v>
      </c>
      <c r="B252" s="12" t="s">
        <v>223</v>
      </c>
      <c r="C252" s="12" t="s">
        <v>242</v>
      </c>
      <c r="D252" s="12" t="s">
        <v>0</v>
      </c>
      <c r="E252" s="24">
        <f>E253</f>
        <v>37.06</v>
      </c>
    </row>
    <row r="253" spans="1:5" ht="31.5" x14ac:dyDescent="0.2">
      <c r="A253" s="11" t="s">
        <v>177</v>
      </c>
      <c r="B253" s="12" t="s">
        <v>223</v>
      </c>
      <c r="C253" s="12" t="s">
        <v>242</v>
      </c>
      <c r="D253" s="12" t="s">
        <v>178</v>
      </c>
      <c r="E253" s="24">
        <v>37.06</v>
      </c>
    </row>
    <row r="254" spans="1:5" ht="14.25" customHeight="1" x14ac:dyDescent="0.2">
      <c r="A254" s="13" t="s">
        <v>243</v>
      </c>
      <c r="B254" s="14" t="s">
        <v>223</v>
      </c>
      <c r="C254" s="14" t="s">
        <v>244</v>
      </c>
      <c r="D254" s="14" t="s">
        <v>0</v>
      </c>
      <c r="E254" s="23">
        <f>E255+E262+E267+E270</f>
        <v>16911.121489999998</v>
      </c>
    </row>
    <row r="255" spans="1:5" ht="31.5" x14ac:dyDescent="0.2">
      <c r="A255" s="13" t="s">
        <v>189</v>
      </c>
      <c r="B255" s="14" t="s">
        <v>223</v>
      </c>
      <c r="C255" s="14" t="s">
        <v>245</v>
      </c>
      <c r="D255" s="14" t="s">
        <v>0</v>
      </c>
      <c r="E255" s="23">
        <f>E256+E258+E260</f>
        <v>12992.665489999999</v>
      </c>
    </row>
    <row r="256" spans="1:5" x14ac:dyDescent="0.2">
      <c r="A256" s="11" t="s">
        <v>38</v>
      </c>
      <c r="B256" s="12" t="s">
        <v>223</v>
      </c>
      <c r="C256" s="12" t="s">
        <v>246</v>
      </c>
      <c r="D256" s="12" t="s">
        <v>0</v>
      </c>
      <c r="E256" s="24">
        <f>E257</f>
        <v>1699.6134999999999</v>
      </c>
    </row>
    <row r="257" spans="1:5" ht="31.5" x14ac:dyDescent="0.2">
      <c r="A257" s="11" t="s">
        <v>177</v>
      </c>
      <c r="B257" s="12" t="s">
        <v>223</v>
      </c>
      <c r="C257" s="12" t="s">
        <v>246</v>
      </c>
      <c r="D257" s="12" t="s">
        <v>178</v>
      </c>
      <c r="E257" s="24">
        <v>1699.6134999999999</v>
      </c>
    </row>
    <row r="258" spans="1:5" ht="31.5" x14ac:dyDescent="0.2">
      <c r="A258" s="11" t="s">
        <v>247</v>
      </c>
      <c r="B258" s="12" t="s">
        <v>223</v>
      </c>
      <c r="C258" s="12" t="s">
        <v>248</v>
      </c>
      <c r="D258" s="12" t="s">
        <v>0</v>
      </c>
      <c r="E258" s="24">
        <f>E259</f>
        <v>751.81799000000001</v>
      </c>
    </row>
    <row r="259" spans="1:5" ht="31.5" x14ac:dyDescent="0.2">
      <c r="A259" s="11" t="s">
        <v>177</v>
      </c>
      <c r="B259" s="12" t="s">
        <v>223</v>
      </c>
      <c r="C259" s="12" t="s">
        <v>248</v>
      </c>
      <c r="D259" s="12" t="s">
        <v>178</v>
      </c>
      <c r="E259" s="24">
        <v>751.81799000000001</v>
      </c>
    </row>
    <row r="260" spans="1:5" ht="31.5" x14ac:dyDescent="0.2">
      <c r="A260" s="11" t="s">
        <v>247</v>
      </c>
      <c r="B260" s="12" t="s">
        <v>223</v>
      </c>
      <c r="C260" s="12" t="s">
        <v>249</v>
      </c>
      <c r="D260" s="12" t="s">
        <v>0</v>
      </c>
      <c r="E260" s="24">
        <f>E261</f>
        <v>10541.234</v>
      </c>
    </row>
    <row r="261" spans="1:5" ht="31.5" x14ac:dyDescent="0.2">
      <c r="A261" s="11" t="s">
        <v>177</v>
      </c>
      <c r="B261" s="12" t="s">
        <v>223</v>
      </c>
      <c r="C261" s="12" t="s">
        <v>249</v>
      </c>
      <c r="D261" s="12" t="s">
        <v>178</v>
      </c>
      <c r="E261" s="24">
        <v>10541.234</v>
      </c>
    </row>
    <row r="262" spans="1:5" ht="15.75" customHeight="1" x14ac:dyDescent="0.2">
      <c r="A262" s="13" t="s">
        <v>250</v>
      </c>
      <c r="B262" s="14" t="s">
        <v>223</v>
      </c>
      <c r="C262" s="14" t="s">
        <v>251</v>
      </c>
      <c r="D262" s="14" t="s">
        <v>0</v>
      </c>
      <c r="E262" s="23">
        <f>E263+E265</f>
        <v>2716.46</v>
      </c>
    </row>
    <row r="263" spans="1:5" ht="15.75" customHeight="1" x14ac:dyDescent="0.2">
      <c r="A263" s="11" t="s">
        <v>250</v>
      </c>
      <c r="B263" s="12" t="s">
        <v>223</v>
      </c>
      <c r="C263" s="12" t="s">
        <v>252</v>
      </c>
      <c r="D263" s="12" t="s">
        <v>0</v>
      </c>
      <c r="E263" s="24">
        <f>E264</f>
        <v>2038.2</v>
      </c>
    </row>
    <row r="264" spans="1:5" ht="31.5" x14ac:dyDescent="0.2">
      <c r="A264" s="11" t="s">
        <v>177</v>
      </c>
      <c r="B264" s="12" t="s">
        <v>223</v>
      </c>
      <c r="C264" s="12" t="s">
        <v>252</v>
      </c>
      <c r="D264" s="12" t="s">
        <v>178</v>
      </c>
      <c r="E264" s="24">
        <v>2038.2</v>
      </c>
    </row>
    <row r="265" spans="1:5" ht="32.25" customHeight="1" x14ac:dyDescent="0.2">
      <c r="A265" s="11" t="s">
        <v>253</v>
      </c>
      <c r="B265" s="12" t="s">
        <v>223</v>
      </c>
      <c r="C265" s="12" t="s">
        <v>254</v>
      </c>
      <c r="D265" s="12" t="s">
        <v>0</v>
      </c>
      <c r="E265" s="24">
        <f>E266</f>
        <v>678.26</v>
      </c>
    </row>
    <row r="266" spans="1:5" ht="31.5" x14ac:dyDescent="0.2">
      <c r="A266" s="11" t="s">
        <v>177</v>
      </c>
      <c r="B266" s="12" t="s">
        <v>223</v>
      </c>
      <c r="C266" s="12" t="s">
        <v>254</v>
      </c>
      <c r="D266" s="12" t="s">
        <v>178</v>
      </c>
      <c r="E266" s="24">
        <v>678.26</v>
      </c>
    </row>
    <row r="267" spans="1:5" ht="12.75" customHeight="1" x14ac:dyDescent="0.2">
      <c r="A267" s="13" t="s">
        <v>255</v>
      </c>
      <c r="B267" s="14" t="s">
        <v>223</v>
      </c>
      <c r="C267" s="14" t="s">
        <v>256</v>
      </c>
      <c r="D267" s="14" t="s">
        <v>0</v>
      </c>
      <c r="E267" s="23">
        <f>E268</f>
        <v>210.64</v>
      </c>
    </row>
    <row r="268" spans="1:5" ht="18.75" customHeight="1" x14ac:dyDescent="0.2">
      <c r="A268" s="11" t="s">
        <v>255</v>
      </c>
      <c r="B268" s="12" t="s">
        <v>223</v>
      </c>
      <c r="C268" s="12" t="s">
        <v>257</v>
      </c>
      <c r="D268" s="12" t="s">
        <v>0</v>
      </c>
      <c r="E268" s="24">
        <f>E269</f>
        <v>210.64</v>
      </c>
    </row>
    <row r="269" spans="1:5" ht="31.5" x14ac:dyDescent="0.2">
      <c r="A269" s="11" t="s">
        <v>177</v>
      </c>
      <c r="B269" s="12" t="s">
        <v>223</v>
      </c>
      <c r="C269" s="12" t="s">
        <v>257</v>
      </c>
      <c r="D269" s="12" t="s">
        <v>178</v>
      </c>
      <c r="E269" s="24">
        <v>210.64</v>
      </c>
    </row>
    <row r="270" spans="1:5" ht="14.25" customHeight="1" x14ac:dyDescent="0.2">
      <c r="A270" s="13" t="s">
        <v>258</v>
      </c>
      <c r="B270" s="14" t="s">
        <v>223</v>
      </c>
      <c r="C270" s="14" t="s">
        <v>259</v>
      </c>
      <c r="D270" s="14" t="s">
        <v>0</v>
      </c>
      <c r="E270" s="23">
        <f>E271</f>
        <v>991.35599999999999</v>
      </c>
    </row>
    <row r="271" spans="1:5" x14ac:dyDescent="0.2">
      <c r="A271" s="11" t="s">
        <v>38</v>
      </c>
      <c r="B271" s="12" t="s">
        <v>223</v>
      </c>
      <c r="C271" s="12" t="s">
        <v>260</v>
      </c>
      <c r="D271" s="12" t="s">
        <v>0</v>
      </c>
      <c r="E271" s="24">
        <f>E272</f>
        <v>991.35599999999999</v>
      </c>
    </row>
    <row r="272" spans="1:5" ht="29.25" customHeight="1" x14ac:dyDescent="0.2">
      <c r="A272" s="11" t="s">
        <v>177</v>
      </c>
      <c r="B272" s="12" t="s">
        <v>223</v>
      </c>
      <c r="C272" s="12" t="s">
        <v>260</v>
      </c>
      <c r="D272" s="12" t="s">
        <v>178</v>
      </c>
      <c r="E272" s="24">
        <v>991.35599999999999</v>
      </c>
    </row>
    <row r="273" spans="1:5" ht="17.25" customHeight="1" x14ac:dyDescent="0.2">
      <c r="A273" s="13" t="s">
        <v>71</v>
      </c>
      <c r="B273" s="14" t="s">
        <v>223</v>
      </c>
      <c r="C273" s="14" t="s">
        <v>261</v>
      </c>
      <c r="D273" s="14" t="s">
        <v>0</v>
      </c>
      <c r="E273" s="23">
        <f>E274+E280+E283</f>
        <v>8545.1541199999992</v>
      </c>
    </row>
    <row r="274" spans="1:5" ht="31.5" x14ac:dyDescent="0.2">
      <c r="A274" s="13" t="s">
        <v>19</v>
      </c>
      <c r="B274" s="14" t="s">
        <v>223</v>
      </c>
      <c r="C274" s="14" t="s">
        <v>262</v>
      </c>
      <c r="D274" s="14" t="s">
        <v>0</v>
      </c>
      <c r="E274" s="23">
        <f>E275+E278</f>
        <v>8337.1541199999992</v>
      </c>
    </row>
    <row r="275" spans="1:5" ht="31.5" x14ac:dyDescent="0.2">
      <c r="A275" s="11" t="s">
        <v>19</v>
      </c>
      <c r="B275" s="12" t="s">
        <v>223</v>
      </c>
      <c r="C275" s="12" t="s">
        <v>263</v>
      </c>
      <c r="D275" s="12" t="s">
        <v>0</v>
      </c>
      <c r="E275" s="24">
        <f>E276+E277</f>
        <v>8247.5327699999998</v>
      </c>
    </row>
    <row r="276" spans="1:5" ht="46.5" customHeight="1" x14ac:dyDescent="0.2">
      <c r="A276" s="11" t="s">
        <v>15</v>
      </c>
      <c r="B276" s="12" t="s">
        <v>223</v>
      </c>
      <c r="C276" s="12" t="s">
        <v>263</v>
      </c>
      <c r="D276" s="12" t="s">
        <v>16</v>
      </c>
      <c r="E276" s="24">
        <v>7855.0592299999998</v>
      </c>
    </row>
    <row r="277" spans="1:5" ht="31.5" x14ac:dyDescent="0.2">
      <c r="A277" s="11" t="s">
        <v>21</v>
      </c>
      <c r="B277" s="12" t="s">
        <v>223</v>
      </c>
      <c r="C277" s="12" t="s">
        <v>263</v>
      </c>
      <c r="D277" s="12" t="s">
        <v>22</v>
      </c>
      <c r="E277" s="24">
        <v>392.47354000000001</v>
      </c>
    </row>
    <row r="278" spans="1:5" ht="31.5" x14ac:dyDescent="0.2">
      <c r="A278" s="11" t="s">
        <v>19</v>
      </c>
      <c r="B278" s="12" t="s">
        <v>223</v>
      </c>
      <c r="C278" s="12" t="s">
        <v>264</v>
      </c>
      <c r="D278" s="12" t="s">
        <v>0</v>
      </c>
      <c r="E278" s="24">
        <f>E279</f>
        <v>89.621350000000007</v>
      </c>
    </row>
    <row r="279" spans="1:5" ht="31.5" x14ac:dyDescent="0.2">
      <c r="A279" s="11" t="s">
        <v>21</v>
      </c>
      <c r="B279" s="12" t="s">
        <v>223</v>
      </c>
      <c r="C279" s="12" t="s">
        <v>264</v>
      </c>
      <c r="D279" s="12" t="s">
        <v>22</v>
      </c>
      <c r="E279" s="24">
        <v>89.621350000000007</v>
      </c>
    </row>
    <row r="280" spans="1:5" ht="31.5" x14ac:dyDescent="0.2">
      <c r="A280" s="13" t="s">
        <v>265</v>
      </c>
      <c r="B280" s="14" t="s">
        <v>223</v>
      </c>
      <c r="C280" s="14" t="s">
        <v>266</v>
      </c>
      <c r="D280" s="14" t="s">
        <v>0</v>
      </c>
      <c r="E280" s="23">
        <f>E281</f>
        <v>108</v>
      </c>
    </row>
    <row r="281" spans="1:5" x14ac:dyDescent="0.2">
      <c r="A281" s="11" t="s">
        <v>38</v>
      </c>
      <c r="B281" s="12" t="s">
        <v>223</v>
      </c>
      <c r="C281" s="12" t="s">
        <v>267</v>
      </c>
      <c r="D281" s="12" t="s">
        <v>0</v>
      </c>
      <c r="E281" s="24">
        <f>E282</f>
        <v>108</v>
      </c>
    </row>
    <row r="282" spans="1:5" x14ac:dyDescent="0.2">
      <c r="A282" s="11" t="s">
        <v>17</v>
      </c>
      <c r="B282" s="12" t="s">
        <v>223</v>
      </c>
      <c r="C282" s="12" t="s">
        <v>267</v>
      </c>
      <c r="D282" s="12" t="s">
        <v>18</v>
      </c>
      <c r="E282" s="24">
        <v>108</v>
      </c>
    </row>
    <row r="283" spans="1:5" ht="15.75" customHeight="1" x14ac:dyDescent="0.2">
      <c r="A283" s="13" t="s">
        <v>268</v>
      </c>
      <c r="B283" s="14" t="s">
        <v>223</v>
      </c>
      <c r="C283" s="14" t="s">
        <v>269</v>
      </c>
      <c r="D283" s="14" t="s">
        <v>0</v>
      </c>
      <c r="E283" s="23">
        <f>E284</f>
        <v>100</v>
      </c>
    </row>
    <row r="284" spans="1:5" x14ac:dyDescent="0.2">
      <c r="A284" s="11" t="s">
        <v>38</v>
      </c>
      <c r="B284" s="12" t="s">
        <v>223</v>
      </c>
      <c r="C284" s="12" t="s">
        <v>270</v>
      </c>
      <c r="D284" s="12" t="s">
        <v>0</v>
      </c>
      <c r="E284" s="24">
        <f>E285</f>
        <v>100</v>
      </c>
    </row>
    <row r="285" spans="1:5" ht="31.5" x14ac:dyDescent="0.2">
      <c r="A285" s="11" t="s">
        <v>177</v>
      </c>
      <c r="B285" s="12" t="s">
        <v>223</v>
      </c>
      <c r="C285" s="12" t="s">
        <v>270</v>
      </c>
      <c r="D285" s="12" t="s">
        <v>178</v>
      </c>
      <c r="E285" s="24">
        <v>100</v>
      </c>
    </row>
    <row r="286" spans="1:5" ht="31.5" customHeight="1" x14ac:dyDescent="0.2">
      <c r="A286" s="13" t="s">
        <v>215</v>
      </c>
      <c r="B286" s="14" t="s">
        <v>223</v>
      </c>
      <c r="C286" s="14" t="s">
        <v>216</v>
      </c>
      <c r="D286" s="14" t="s">
        <v>0</v>
      </c>
      <c r="E286" s="23">
        <f>E287</f>
        <v>246.63166000000001</v>
      </c>
    </row>
    <row r="287" spans="1:5" ht="13.5" customHeight="1" x14ac:dyDescent="0.2">
      <c r="A287" s="13" t="s">
        <v>217</v>
      </c>
      <c r="B287" s="14" t="s">
        <v>223</v>
      </c>
      <c r="C287" s="14" t="s">
        <v>218</v>
      </c>
      <c r="D287" s="14" t="s">
        <v>0</v>
      </c>
      <c r="E287" s="23">
        <f>E288</f>
        <v>246.63166000000001</v>
      </c>
    </row>
    <row r="288" spans="1:5" ht="30" customHeight="1" x14ac:dyDescent="0.2">
      <c r="A288" s="13" t="s">
        <v>271</v>
      </c>
      <c r="B288" s="14" t="s">
        <v>223</v>
      </c>
      <c r="C288" s="14" t="s">
        <v>272</v>
      </c>
      <c r="D288" s="14" t="s">
        <v>0</v>
      </c>
      <c r="E288" s="23">
        <f>E289</f>
        <v>246.63166000000001</v>
      </c>
    </row>
    <row r="289" spans="1:5" x14ac:dyDescent="0.2">
      <c r="A289" s="11" t="s">
        <v>38</v>
      </c>
      <c r="B289" s="12" t="s">
        <v>223</v>
      </c>
      <c r="C289" s="12" t="s">
        <v>273</v>
      </c>
      <c r="D289" s="12" t="s">
        <v>0</v>
      </c>
      <c r="E289" s="24">
        <f>E290</f>
        <v>246.63166000000001</v>
      </c>
    </row>
    <row r="290" spans="1:5" ht="31.5" x14ac:dyDescent="0.2">
      <c r="A290" s="11" t="s">
        <v>177</v>
      </c>
      <c r="B290" s="12" t="s">
        <v>223</v>
      </c>
      <c r="C290" s="12" t="s">
        <v>273</v>
      </c>
      <c r="D290" s="12" t="s">
        <v>178</v>
      </c>
      <c r="E290" s="24">
        <v>246.63166000000001</v>
      </c>
    </row>
    <row r="291" spans="1:5" ht="50.25" customHeight="1" x14ac:dyDescent="0.2">
      <c r="A291" s="8" t="s">
        <v>274</v>
      </c>
      <c r="B291" s="9" t="s">
        <v>275</v>
      </c>
      <c r="C291" s="10" t="s">
        <v>0</v>
      </c>
      <c r="D291" s="10" t="s">
        <v>0</v>
      </c>
      <c r="E291" s="22">
        <f>E292+E301+E306</f>
        <v>73082.001040000003</v>
      </c>
    </row>
    <row r="292" spans="1:5" ht="31.5" customHeight="1" x14ac:dyDescent="0.2">
      <c r="A292" s="13" t="s">
        <v>29</v>
      </c>
      <c r="B292" s="14" t="s">
        <v>275</v>
      </c>
      <c r="C292" s="14" t="s">
        <v>30</v>
      </c>
      <c r="D292" s="14" t="s">
        <v>0</v>
      </c>
      <c r="E292" s="23">
        <f>E293+E297</f>
        <v>1636.56306</v>
      </c>
    </row>
    <row r="293" spans="1:5" x14ac:dyDescent="0.2">
      <c r="A293" s="13" t="s">
        <v>31</v>
      </c>
      <c r="B293" s="14" t="s">
        <v>275</v>
      </c>
      <c r="C293" s="14" t="s">
        <v>32</v>
      </c>
      <c r="D293" s="14" t="s">
        <v>0</v>
      </c>
      <c r="E293" s="23">
        <f>E294</f>
        <v>784.56305999999995</v>
      </c>
    </row>
    <row r="294" spans="1:5" ht="45" customHeight="1" x14ac:dyDescent="0.2">
      <c r="A294" s="13" t="s">
        <v>41</v>
      </c>
      <c r="B294" s="14" t="s">
        <v>275</v>
      </c>
      <c r="C294" s="14" t="s">
        <v>42</v>
      </c>
      <c r="D294" s="14" t="s">
        <v>0</v>
      </c>
      <c r="E294" s="23">
        <f>E295</f>
        <v>784.56305999999995</v>
      </c>
    </row>
    <row r="295" spans="1:5" x14ac:dyDescent="0.2">
      <c r="A295" s="11" t="s">
        <v>38</v>
      </c>
      <c r="B295" s="12" t="s">
        <v>275</v>
      </c>
      <c r="C295" s="12" t="s">
        <v>43</v>
      </c>
      <c r="D295" s="12" t="s">
        <v>0</v>
      </c>
      <c r="E295" s="24">
        <f>E296</f>
        <v>784.56305999999995</v>
      </c>
    </row>
    <row r="296" spans="1:5" ht="31.5" x14ac:dyDescent="0.2">
      <c r="A296" s="11" t="s">
        <v>21</v>
      </c>
      <c r="B296" s="12" t="s">
        <v>275</v>
      </c>
      <c r="C296" s="12" t="s">
        <v>43</v>
      </c>
      <c r="D296" s="12" t="s">
        <v>22</v>
      </c>
      <c r="E296" s="24">
        <v>784.56305999999995</v>
      </c>
    </row>
    <row r="297" spans="1:5" x14ac:dyDescent="0.2">
      <c r="A297" s="13" t="s">
        <v>50</v>
      </c>
      <c r="B297" s="14" t="s">
        <v>275</v>
      </c>
      <c r="C297" s="14" t="s">
        <v>51</v>
      </c>
      <c r="D297" s="14" t="s">
        <v>0</v>
      </c>
      <c r="E297" s="23">
        <f>E298</f>
        <v>852</v>
      </c>
    </row>
    <row r="298" spans="1:5" ht="15.75" customHeight="1" x14ac:dyDescent="0.2">
      <c r="A298" s="13" t="s">
        <v>55</v>
      </c>
      <c r="B298" s="14" t="s">
        <v>275</v>
      </c>
      <c r="C298" s="14" t="s">
        <v>56</v>
      </c>
      <c r="D298" s="14" t="s">
        <v>0</v>
      </c>
      <c r="E298" s="23">
        <f>E299</f>
        <v>852</v>
      </c>
    </row>
    <row r="299" spans="1:5" x14ac:dyDescent="0.2">
      <c r="A299" s="11" t="s">
        <v>38</v>
      </c>
      <c r="B299" s="12" t="s">
        <v>275</v>
      </c>
      <c r="C299" s="12" t="s">
        <v>57</v>
      </c>
      <c r="D299" s="12" t="s">
        <v>0</v>
      </c>
      <c r="E299" s="24">
        <f>E300</f>
        <v>852</v>
      </c>
    </row>
    <row r="300" spans="1:5" ht="31.5" x14ac:dyDescent="0.2">
      <c r="A300" s="11" t="s">
        <v>66</v>
      </c>
      <c r="B300" s="12" t="s">
        <v>275</v>
      </c>
      <c r="C300" s="12" t="s">
        <v>57</v>
      </c>
      <c r="D300" s="12" t="s">
        <v>67</v>
      </c>
      <c r="E300" s="24">
        <v>852</v>
      </c>
    </row>
    <row r="301" spans="1:5" ht="31.5" x14ac:dyDescent="0.2">
      <c r="A301" s="13" t="s">
        <v>83</v>
      </c>
      <c r="B301" s="14" t="s">
        <v>275</v>
      </c>
      <c r="C301" s="14" t="s">
        <v>84</v>
      </c>
      <c r="D301" s="14" t="s">
        <v>0</v>
      </c>
      <c r="E301" s="23">
        <f>E302</f>
        <v>19.600000000000001</v>
      </c>
    </row>
    <row r="302" spans="1:5" ht="15.75" customHeight="1" x14ac:dyDescent="0.2">
      <c r="A302" s="13" t="s">
        <v>85</v>
      </c>
      <c r="B302" s="14" t="s">
        <v>275</v>
      </c>
      <c r="C302" s="14" t="s">
        <v>86</v>
      </c>
      <c r="D302" s="14" t="s">
        <v>0</v>
      </c>
      <c r="E302" s="23">
        <f>E303</f>
        <v>19.600000000000001</v>
      </c>
    </row>
    <row r="303" spans="1:5" x14ac:dyDescent="0.2">
      <c r="A303" s="13" t="s">
        <v>87</v>
      </c>
      <c r="B303" s="14" t="s">
        <v>275</v>
      </c>
      <c r="C303" s="14" t="s">
        <v>88</v>
      </c>
      <c r="D303" s="14" t="s">
        <v>0</v>
      </c>
      <c r="E303" s="23">
        <f>E304</f>
        <v>19.600000000000001</v>
      </c>
    </row>
    <row r="304" spans="1:5" x14ac:dyDescent="0.2">
      <c r="A304" s="11" t="s">
        <v>38</v>
      </c>
      <c r="B304" s="12" t="s">
        <v>275</v>
      </c>
      <c r="C304" s="12" t="s">
        <v>89</v>
      </c>
      <c r="D304" s="12" t="s">
        <v>0</v>
      </c>
      <c r="E304" s="24">
        <f>E305</f>
        <v>19.600000000000001</v>
      </c>
    </row>
    <row r="305" spans="1:5" ht="31.5" x14ac:dyDescent="0.2">
      <c r="A305" s="11" t="s">
        <v>21</v>
      </c>
      <c r="B305" s="12" t="s">
        <v>275</v>
      </c>
      <c r="C305" s="12" t="s">
        <v>89</v>
      </c>
      <c r="D305" s="12" t="s">
        <v>22</v>
      </c>
      <c r="E305" s="24">
        <v>19.600000000000001</v>
      </c>
    </row>
    <row r="306" spans="1:5" ht="31.5" customHeight="1" x14ac:dyDescent="0.2">
      <c r="A306" s="13" t="s">
        <v>116</v>
      </c>
      <c r="B306" s="14" t="s">
        <v>275</v>
      </c>
      <c r="C306" s="14" t="s">
        <v>117</v>
      </c>
      <c r="D306" s="14" t="s">
        <v>0</v>
      </c>
      <c r="E306" s="23">
        <f>E307+E316</f>
        <v>71425.837979999997</v>
      </c>
    </row>
    <row r="307" spans="1:5" ht="15.75" customHeight="1" x14ac:dyDescent="0.2">
      <c r="A307" s="13" t="s">
        <v>118</v>
      </c>
      <c r="B307" s="14" t="s">
        <v>275</v>
      </c>
      <c r="C307" s="14" t="s">
        <v>119</v>
      </c>
      <c r="D307" s="14" t="s">
        <v>0</v>
      </c>
      <c r="E307" s="23">
        <f>E308+E311</f>
        <v>55851.933099999995</v>
      </c>
    </row>
    <row r="308" spans="1:5" ht="31.5" customHeight="1" x14ac:dyDescent="0.2">
      <c r="A308" s="13" t="s">
        <v>120</v>
      </c>
      <c r="B308" s="14" t="s">
        <v>275</v>
      </c>
      <c r="C308" s="14" t="s">
        <v>121</v>
      </c>
      <c r="D308" s="14" t="s">
        <v>0</v>
      </c>
      <c r="E308" s="23">
        <f>E309</f>
        <v>2000</v>
      </c>
    </row>
    <row r="309" spans="1:5" x14ac:dyDescent="0.2">
      <c r="A309" s="11" t="s">
        <v>38</v>
      </c>
      <c r="B309" s="12" t="s">
        <v>275</v>
      </c>
      <c r="C309" s="12" t="s">
        <v>122</v>
      </c>
      <c r="D309" s="12" t="s">
        <v>0</v>
      </c>
      <c r="E309" s="24">
        <f>E310</f>
        <v>2000</v>
      </c>
    </row>
    <row r="310" spans="1:5" ht="31.5" x14ac:dyDescent="0.2">
      <c r="A310" s="11" t="s">
        <v>21</v>
      </c>
      <c r="B310" s="12" t="s">
        <v>275</v>
      </c>
      <c r="C310" s="12" t="s">
        <v>122</v>
      </c>
      <c r="D310" s="12" t="s">
        <v>22</v>
      </c>
      <c r="E310" s="24">
        <v>2000</v>
      </c>
    </row>
    <row r="311" spans="1:5" ht="15.75" customHeight="1" x14ac:dyDescent="0.2">
      <c r="A311" s="13" t="s">
        <v>126</v>
      </c>
      <c r="B311" s="14" t="s">
        <v>275</v>
      </c>
      <c r="C311" s="14" t="s">
        <v>127</v>
      </c>
      <c r="D311" s="14" t="s">
        <v>0</v>
      </c>
      <c r="E311" s="23">
        <f>E312+E314</f>
        <v>53851.933099999995</v>
      </c>
    </row>
    <row r="312" spans="1:5" x14ac:dyDescent="0.2">
      <c r="A312" s="11" t="s">
        <v>38</v>
      </c>
      <c r="B312" s="12" t="s">
        <v>275</v>
      </c>
      <c r="C312" s="12" t="s">
        <v>128</v>
      </c>
      <c r="D312" s="12" t="s">
        <v>0</v>
      </c>
      <c r="E312" s="24">
        <f>E313</f>
        <v>12698.96356</v>
      </c>
    </row>
    <row r="313" spans="1:5" ht="31.5" x14ac:dyDescent="0.2">
      <c r="A313" s="11" t="s">
        <v>21</v>
      </c>
      <c r="B313" s="12" t="s">
        <v>275</v>
      </c>
      <c r="C313" s="12" t="s">
        <v>128</v>
      </c>
      <c r="D313" s="12" t="s">
        <v>22</v>
      </c>
      <c r="E313" s="24">
        <v>12698.96356</v>
      </c>
    </row>
    <row r="314" spans="1:5" ht="31.5" x14ac:dyDescent="0.2">
      <c r="A314" s="11" t="s">
        <v>129</v>
      </c>
      <c r="B314" s="12" t="s">
        <v>275</v>
      </c>
      <c r="C314" s="12" t="s">
        <v>130</v>
      </c>
      <c r="D314" s="12" t="s">
        <v>0</v>
      </c>
      <c r="E314" s="24">
        <f>E315</f>
        <v>41152.969539999998</v>
      </c>
    </row>
    <row r="315" spans="1:5" ht="31.5" x14ac:dyDescent="0.2">
      <c r="A315" s="11" t="s">
        <v>21</v>
      </c>
      <c r="B315" s="12" t="s">
        <v>275</v>
      </c>
      <c r="C315" s="12" t="s">
        <v>130</v>
      </c>
      <c r="D315" s="12" t="s">
        <v>22</v>
      </c>
      <c r="E315" s="24">
        <v>41152.969539999998</v>
      </c>
    </row>
    <row r="316" spans="1:5" ht="23.25" customHeight="1" x14ac:dyDescent="0.2">
      <c r="A316" s="13" t="s">
        <v>71</v>
      </c>
      <c r="B316" s="14" t="s">
        <v>275</v>
      </c>
      <c r="C316" s="14" t="s">
        <v>138</v>
      </c>
      <c r="D316" s="14" t="s">
        <v>0</v>
      </c>
      <c r="E316" s="23">
        <f>E317+E321</f>
        <v>15573.904879999998</v>
      </c>
    </row>
    <row r="317" spans="1:5" ht="31.5" x14ac:dyDescent="0.2">
      <c r="A317" s="13" t="s">
        <v>19</v>
      </c>
      <c r="B317" s="14" t="s">
        <v>275</v>
      </c>
      <c r="C317" s="14" t="s">
        <v>139</v>
      </c>
      <c r="D317" s="14" t="s">
        <v>0</v>
      </c>
      <c r="E317" s="23">
        <f>E318</f>
        <v>2551.7192099999997</v>
      </c>
    </row>
    <row r="318" spans="1:5" ht="31.5" x14ac:dyDescent="0.2">
      <c r="A318" s="11" t="s">
        <v>19</v>
      </c>
      <c r="B318" s="12" t="s">
        <v>275</v>
      </c>
      <c r="C318" s="12" t="s">
        <v>140</v>
      </c>
      <c r="D318" s="12" t="s">
        <v>0</v>
      </c>
      <c r="E318" s="24">
        <f>E319+E320</f>
        <v>2551.7192099999997</v>
      </c>
    </row>
    <row r="319" spans="1:5" ht="45" customHeight="1" x14ac:dyDescent="0.2">
      <c r="A319" s="11" t="s">
        <v>15</v>
      </c>
      <c r="B319" s="12" t="s">
        <v>275</v>
      </c>
      <c r="C319" s="12" t="s">
        <v>140</v>
      </c>
      <c r="D319" s="12" t="s">
        <v>16</v>
      </c>
      <c r="E319" s="24">
        <v>2357.8895499999999</v>
      </c>
    </row>
    <row r="320" spans="1:5" ht="31.5" x14ac:dyDescent="0.2">
      <c r="A320" s="11" t="s">
        <v>21</v>
      </c>
      <c r="B320" s="12" t="s">
        <v>275</v>
      </c>
      <c r="C320" s="12" t="s">
        <v>140</v>
      </c>
      <c r="D320" s="12" t="s">
        <v>22</v>
      </c>
      <c r="E320" s="24">
        <v>193.82965999999999</v>
      </c>
    </row>
    <row r="321" spans="1:5" ht="21.75" customHeight="1" x14ac:dyDescent="0.2">
      <c r="A321" s="13" t="s">
        <v>73</v>
      </c>
      <c r="B321" s="14" t="s">
        <v>275</v>
      </c>
      <c r="C321" s="14" t="s">
        <v>142</v>
      </c>
      <c r="D321" s="14" t="s">
        <v>0</v>
      </c>
      <c r="E321" s="23">
        <f>E322+E327</f>
        <v>13022.185669999999</v>
      </c>
    </row>
    <row r="322" spans="1:5" ht="21.75" customHeight="1" x14ac:dyDescent="0.2">
      <c r="A322" s="11" t="s">
        <v>73</v>
      </c>
      <c r="B322" s="12" t="s">
        <v>275</v>
      </c>
      <c r="C322" s="12" t="s">
        <v>276</v>
      </c>
      <c r="D322" s="12" t="s">
        <v>0</v>
      </c>
      <c r="E322" s="24">
        <f>E323+E324+E325+E326</f>
        <v>12881.185669999999</v>
      </c>
    </row>
    <row r="323" spans="1:5" ht="46.5" customHeight="1" x14ac:dyDescent="0.2">
      <c r="A323" s="11" t="s">
        <v>15</v>
      </c>
      <c r="B323" s="12" t="s">
        <v>275</v>
      </c>
      <c r="C323" s="12" t="s">
        <v>276</v>
      </c>
      <c r="D323" s="12" t="s">
        <v>16</v>
      </c>
      <c r="E323" s="24">
        <v>11004.73619</v>
      </c>
    </row>
    <row r="324" spans="1:5" ht="31.5" x14ac:dyDescent="0.2">
      <c r="A324" s="11" t="s">
        <v>21</v>
      </c>
      <c r="B324" s="12" t="s">
        <v>275</v>
      </c>
      <c r="C324" s="12" t="s">
        <v>276</v>
      </c>
      <c r="D324" s="12" t="s">
        <v>22</v>
      </c>
      <c r="E324" s="24">
        <v>582.84952999999996</v>
      </c>
    </row>
    <row r="325" spans="1:5" x14ac:dyDescent="0.2">
      <c r="A325" s="11" t="s">
        <v>17</v>
      </c>
      <c r="B325" s="12" t="s">
        <v>275</v>
      </c>
      <c r="C325" s="12" t="s">
        <v>276</v>
      </c>
      <c r="D325" s="12" t="s">
        <v>18</v>
      </c>
      <c r="E325" s="24">
        <v>82.627799999999993</v>
      </c>
    </row>
    <row r="326" spans="1:5" x14ac:dyDescent="0.2">
      <c r="A326" s="11" t="s">
        <v>25</v>
      </c>
      <c r="B326" s="12" t="s">
        <v>275</v>
      </c>
      <c r="C326" s="12" t="s">
        <v>276</v>
      </c>
      <c r="D326" s="12" t="s">
        <v>26</v>
      </c>
      <c r="E326" s="24">
        <v>1210.9721500000001</v>
      </c>
    </row>
    <row r="327" spans="1:5" ht="15.75" customHeight="1" x14ac:dyDescent="0.2">
      <c r="A327" s="11" t="s">
        <v>73</v>
      </c>
      <c r="B327" s="12" t="s">
        <v>275</v>
      </c>
      <c r="C327" s="12" t="s">
        <v>277</v>
      </c>
      <c r="D327" s="12" t="s">
        <v>0</v>
      </c>
      <c r="E327" s="24">
        <f>E328</f>
        <v>141</v>
      </c>
    </row>
    <row r="328" spans="1:5" ht="31.5" x14ac:dyDescent="0.2">
      <c r="A328" s="11" t="s">
        <v>21</v>
      </c>
      <c r="B328" s="12" t="s">
        <v>275</v>
      </c>
      <c r="C328" s="12" t="s">
        <v>277</v>
      </c>
      <c r="D328" s="12" t="s">
        <v>22</v>
      </c>
      <c r="E328" s="24">
        <v>141</v>
      </c>
    </row>
    <row r="329" spans="1:5" ht="33.75" customHeight="1" x14ac:dyDescent="0.2">
      <c r="A329" s="8" t="s">
        <v>278</v>
      </c>
      <c r="B329" s="9" t="s">
        <v>279</v>
      </c>
      <c r="C329" s="10" t="s">
        <v>0</v>
      </c>
      <c r="D329" s="10" t="s">
        <v>0</v>
      </c>
      <c r="E329" s="22">
        <f>E330+E345+E349</f>
        <v>1041862.1977800002</v>
      </c>
    </row>
    <row r="330" spans="1:5" ht="31.5" x14ac:dyDescent="0.2">
      <c r="A330" s="13" t="s">
        <v>83</v>
      </c>
      <c r="B330" s="14" t="s">
        <v>279</v>
      </c>
      <c r="C330" s="14" t="s">
        <v>84</v>
      </c>
      <c r="D330" s="14" t="s">
        <v>0</v>
      </c>
      <c r="E330" s="23">
        <f>E331+E338</f>
        <v>9616.8000000000011</v>
      </c>
    </row>
    <row r="331" spans="1:5" ht="15.75" customHeight="1" x14ac:dyDescent="0.2">
      <c r="A331" s="13" t="s">
        <v>85</v>
      </c>
      <c r="B331" s="14" t="s">
        <v>279</v>
      </c>
      <c r="C331" s="14" t="s">
        <v>86</v>
      </c>
      <c r="D331" s="14" t="s">
        <v>0</v>
      </c>
      <c r="E331" s="23">
        <f>E332</f>
        <v>778.51984000000004</v>
      </c>
    </row>
    <row r="332" spans="1:5" ht="31.5" x14ac:dyDescent="0.2">
      <c r="A332" s="13" t="s">
        <v>280</v>
      </c>
      <c r="B332" s="14" t="s">
        <v>279</v>
      </c>
      <c r="C332" s="14" t="s">
        <v>281</v>
      </c>
      <c r="D332" s="14" t="s">
        <v>0</v>
      </c>
      <c r="E332" s="23">
        <f>E333+E336</f>
        <v>778.51984000000004</v>
      </c>
    </row>
    <row r="333" spans="1:5" x14ac:dyDescent="0.2">
      <c r="A333" s="11" t="s">
        <v>38</v>
      </c>
      <c r="B333" s="12" t="s">
        <v>279</v>
      </c>
      <c r="C333" s="12" t="s">
        <v>282</v>
      </c>
      <c r="D333" s="12" t="s">
        <v>0</v>
      </c>
      <c r="E333" s="24">
        <f>E334+E335</f>
        <v>304.29080000000005</v>
      </c>
    </row>
    <row r="334" spans="1:5" ht="31.5" x14ac:dyDescent="0.2">
      <c r="A334" s="11" t="s">
        <v>21</v>
      </c>
      <c r="B334" s="12" t="s">
        <v>279</v>
      </c>
      <c r="C334" s="12" t="s">
        <v>282</v>
      </c>
      <c r="D334" s="12" t="s">
        <v>22</v>
      </c>
      <c r="E334" s="24">
        <v>41.296799999999998</v>
      </c>
    </row>
    <row r="335" spans="1:5" ht="31.5" x14ac:dyDescent="0.2">
      <c r="A335" s="11" t="s">
        <v>177</v>
      </c>
      <c r="B335" s="12" t="s">
        <v>279</v>
      </c>
      <c r="C335" s="12" t="s">
        <v>282</v>
      </c>
      <c r="D335" s="12" t="s">
        <v>178</v>
      </c>
      <c r="E335" s="24">
        <v>262.99400000000003</v>
      </c>
    </row>
    <row r="336" spans="1:5" ht="33" customHeight="1" x14ac:dyDescent="0.2">
      <c r="A336" s="11" t="s">
        <v>283</v>
      </c>
      <c r="B336" s="12" t="s">
        <v>279</v>
      </c>
      <c r="C336" s="12" t="s">
        <v>368</v>
      </c>
      <c r="D336" s="12" t="s">
        <v>0</v>
      </c>
      <c r="E336" s="24">
        <f>E337</f>
        <v>474.22904</v>
      </c>
    </row>
    <row r="337" spans="1:5" ht="31.5" x14ac:dyDescent="0.2">
      <c r="A337" s="11" t="s">
        <v>177</v>
      </c>
      <c r="B337" s="12" t="s">
        <v>279</v>
      </c>
      <c r="C337" s="12" t="s">
        <v>368</v>
      </c>
      <c r="D337" s="12" t="s">
        <v>178</v>
      </c>
      <c r="E337" s="24">
        <v>474.22904</v>
      </c>
    </row>
    <row r="338" spans="1:5" ht="15.75" customHeight="1" x14ac:dyDescent="0.2">
      <c r="A338" s="13" t="s">
        <v>108</v>
      </c>
      <c r="B338" s="14" t="s">
        <v>279</v>
      </c>
      <c r="C338" s="14" t="s">
        <v>109</v>
      </c>
      <c r="D338" s="14" t="s">
        <v>0</v>
      </c>
      <c r="E338" s="23">
        <f>E339</f>
        <v>8838.2801600000003</v>
      </c>
    </row>
    <row r="339" spans="1:5" ht="15" customHeight="1" x14ac:dyDescent="0.2">
      <c r="A339" s="13" t="s">
        <v>179</v>
      </c>
      <c r="B339" s="14" t="s">
        <v>279</v>
      </c>
      <c r="C339" s="14" t="s">
        <v>180</v>
      </c>
      <c r="D339" s="14" t="s">
        <v>0</v>
      </c>
      <c r="E339" s="23">
        <f>E340+E343</f>
        <v>8838.2801600000003</v>
      </c>
    </row>
    <row r="340" spans="1:5" x14ac:dyDescent="0.2">
      <c r="A340" s="11" t="s">
        <v>38</v>
      </c>
      <c r="B340" s="12" t="s">
        <v>279</v>
      </c>
      <c r="C340" s="12" t="s">
        <v>181</v>
      </c>
      <c r="D340" s="12" t="s">
        <v>0</v>
      </c>
      <c r="E340" s="24">
        <f>E341+E342</f>
        <v>2056.5092</v>
      </c>
    </row>
    <row r="341" spans="1:5" ht="31.5" x14ac:dyDescent="0.2">
      <c r="A341" s="11" t="s">
        <v>21</v>
      </c>
      <c r="B341" s="12" t="s">
        <v>279</v>
      </c>
      <c r="C341" s="12" t="s">
        <v>181</v>
      </c>
      <c r="D341" s="12" t="s">
        <v>22</v>
      </c>
      <c r="E341" s="24">
        <v>676</v>
      </c>
    </row>
    <row r="342" spans="1:5" ht="31.5" x14ac:dyDescent="0.2">
      <c r="A342" s="11" t="s">
        <v>177</v>
      </c>
      <c r="B342" s="12" t="s">
        <v>279</v>
      </c>
      <c r="C342" s="12" t="s">
        <v>181</v>
      </c>
      <c r="D342" s="12" t="s">
        <v>178</v>
      </c>
      <c r="E342" s="24">
        <v>1380.5092</v>
      </c>
    </row>
    <row r="343" spans="1:5" ht="30.75" customHeight="1" x14ac:dyDescent="0.2">
      <c r="A343" s="11" t="s">
        <v>283</v>
      </c>
      <c r="B343" s="12" t="s">
        <v>279</v>
      </c>
      <c r="C343" s="12" t="s">
        <v>284</v>
      </c>
      <c r="D343" s="12" t="s">
        <v>0</v>
      </c>
      <c r="E343" s="24">
        <f>E344</f>
        <v>6781.7709599999998</v>
      </c>
    </row>
    <row r="344" spans="1:5" ht="31.5" x14ac:dyDescent="0.2">
      <c r="A344" s="11" t="s">
        <v>177</v>
      </c>
      <c r="B344" s="12" t="s">
        <v>279</v>
      </c>
      <c r="C344" s="12" t="s">
        <v>284</v>
      </c>
      <c r="D344" s="12" t="s">
        <v>178</v>
      </c>
      <c r="E344" s="24">
        <v>6781.7709599999998</v>
      </c>
    </row>
    <row r="345" spans="1:5" ht="30" customHeight="1" x14ac:dyDescent="0.2">
      <c r="A345" s="13" t="s">
        <v>182</v>
      </c>
      <c r="B345" s="14" t="s">
        <v>279</v>
      </c>
      <c r="C345" s="14" t="s">
        <v>183</v>
      </c>
      <c r="D345" s="14" t="s">
        <v>0</v>
      </c>
      <c r="E345" s="23">
        <f>E346</f>
        <v>17.5992</v>
      </c>
    </row>
    <row r="346" spans="1:5" ht="31.5" customHeight="1" x14ac:dyDescent="0.2">
      <c r="A346" s="13" t="s">
        <v>371</v>
      </c>
      <c r="B346" s="14" t="s">
        <v>279</v>
      </c>
      <c r="C346" s="14" t="s">
        <v>192</v>
      </c>
      <c r="D346" s="14" t="s">
        <v>0</v>
      </c>
      <c r="E346" s="23">
        <f>E347</f>
        <v>17.5992</v>
      </c>
    </row>
    <row r="347" spans="1:5" x14ac:dyDescent="0.2">
      <c r="A347" s="11" t="s">
        <v>38</v>
      </c>
      <c r="B347" s="12" t="s">
        <v>279</v>
      </c>
      <c r="C347" s="12" t="s">
        <v>193</v>
      </c>
      <c r="D347" s="12" t="s">
        <v>0</v>
      </c>
      <c r="E347" s="24">
        <f>E348</f>
        <v>17.5992</v>
      </c>
    </row>
    <row r="348" spans="1:5" ht="31.5" x14ac:dyDescent="0.2">
      <c r="A348" s="11" t="s">
        <v>177</v>
      </c>
      <c r="B348" s="12" t="s">
        <v>279</v>
      </c>
      <c r="C348" s="12" t="s">
        <v>193</v>
      </c>
      <c r="D348" s="12" t="s">
        <v>178</v>
      </c>
      <c r="E348" s="24">
        <v>17.5992</v>
      </c>
    </row>
    <row r="349" spans="1:5" ht="31.5" customHeight="1" x14ac:dyDescent="0.2">
      <c r="A349" s="13" t="s">
        <v>215</v>
      </c>
      <c r="B349" s="14" t="s">
        <v>279</v>
      </c>
      <c r="C349" s="14" t="s">
        <v>216</v>
      </c>
      <c r="D349" s="14" t="s">
        <v>0</v>
      </c>
      <c r="E349" s="23">
        <f>E350+E369+E399+E418+E427</f>
        <v>1032227.7985800002</v>
      </c>
    </row>
    <row r="350" spans="1:5" ht="15.75" customHeight="1" x14ac:dyDescent="0.2">
      <c r="A350" s="13" t="s">
        <v>285</v>
      </c>
      <c r="B350" s="14" t="s">
        <v>279</v>
      </c>
      <c r="C350" s="14" t="s">
        <v>286</v>
      </c>
      <c r="D350" s="14" t="s">
        <v>0</v>
      </c>
      <c r="E350" s="23">
        <f>E351+E358+E361+E364</f>
        <v>323555.76889000006</v>
      </c>
    </row>
    <row r="351" spans="1:5" ht="31.5" x14ac:dyDescent="0.2">
      <c r="A351" s="13" t="s">
        <v>184</v>
      </c>
      <c r="B351" s="14" t="s">
        <v>279</v>
      </c>
      <c r="C351" s="14" t="s">
        <v>287</v>
      </c>
      <c r="D351" s="14" t="s">
        <v>0</v>
      </c>
      <c r="E351" s="23">
        <f>E352+E354+E356</f>
        <v>103156.36262</v>
      </c>
    </row>
    <row r="352" spans="1:5" ht="31.5" x14ac:dyDescent="0.2">
      <c r="A352" s="11" t="s">
        <v>184</v>
      </c>
      <c r="B352" s="12" t="s">
        <v>279</v>
      </c>
      <c r="C352" s="12" t="s">
        <v>288</v>
      </c>
      <c r="D352" s="12" t="s">
        <v>0</v>
      </c>
      <c r="E352" s="24">
        <f>E353</f>
        <v>55686.9</v>
      </c>
    </row>
    <row r="353" spans="1:5" ht="31.5" x14ac:dyDescent="0.2">
      <c r="A353" s="11" t="s">
        <v>177</v>
      </c>
      <c r="B353" s="12" t="s">
        <v>279</v>
      </c>
      <c r="C353" s="12" t="s">
        <v>288</v>
      </c>
      <c r="D353" s="12" t="s">
        <v>178</v>
      </c>
      <c r="E353" s="24">
        <v>55686.9</v>
      </c>
    </row>
    <row r="354" spans="1:5" ht="31.5" x14ac:dyDescent="0.2">
      <c r="A354" s="11" t="s">
        <v>184</v>
      </c>
      <c r="B354" s="12" t="s">
        <v>279</v>
      </c>
      <c r="C354" s="12" t="s">
        <v>369</v>
      </c>
      <c r="D354" s="12" t="s">
        <v>0</v>
      </c>
      <c r="E354" s="24">
        <f>E355</f>
        <v>26148.85657</v>
      </c>
    </row>
    <row r="355" spans="1:5" ht="31.5" x14ac:dyDescent="0.2">
      <c r="A355" s="11" t="s">
        <v>177</v>
      </c>
      <c r="B355" s="12" t="s">
        <v>279</v>
      </c>
      <c r="C355" s="12" t="s">
        <v>369</v>
      </c>
      <c r="D355" s="12" t="s">
        <v>178</v>
      </c>
      <c r="E355" s="24">
        <v>26148.85657</v>
      </c>
    </row>
    <row r="356" spans="1:5" ht="31.5" x14ac:dyDescent="0.2">
      <c r="A356" s="11" t="s">
        <v>184</v>
      </c>
      <c r="B356" s="12" t="s">
        <v>279</v>
      </c>
      <c r="C356" s="12" t="s">
        <v>289</v>
      </c>
      <c r="D356" s="12" t="s">
        <v>0</v>
      </c>
      <c r="E356" s="24">
        <f>E357</f>
        <v>21320.606049999999</v>
      </c>
    </row>
    <row r="357" spans="1:5" ht="31.5" x14ac:dyDescent="0.2">
      <c r="A357" s="11" t="s">
        <v>177</v>
      </c>
      <c r="B357" s="12" t="s">
        <v>279</v>
      </c>
      <c r="C357" s="12" t="s">
        <v>289</v>
      </c>
      <c r="D357" s="12" t="s">
        <v>178</v>
      </c>
      <c r="E357" s="24">
        <v>21320.606049999999</v>
      </c>
    </row>
    <row r="358" spans="1:5" ht="47.25" customHeight="1" x14ac:dyDescent="0.2">
      <c r="A358" s="13" t="s">
        <v>290</v>
      </c>
      <c r="B358" s="14" t="s">
        <v>279</v>
      </c>
      <c r="C358" s="14" t="s">
        <v>291</v>
      </c>
      <c r="D358" s="14" t="s">
        <v>0</v>
      </c>
      <c r="E358" s="23">
        <f>E359</f>
        <v>211443</v>
      </c>
    </row>
    <row r="359" spans="1:5" ht="47.25" customHeight="1" x14ac:dyDescent="0.2">
      <c r="A359" s="11" t="s">
        <v>290</v>
      </c>
      <c r="B359" s="12" t="s">
        <v>279</v>
      </c>
      <c r="C359" s="12" t="s">
        <v>292</v>
      </c>
      <c r="D359" s="12" t="s">
        <v>0</v>
      </c>
      <c r="E359" s="24">
        <f>E360</f>
        <v>211443</v>
      </c>
    </row>
    <row r="360" spans="1:5" ht="31.5" x14ac:dyDescent="0.2">
      <c r="A360" s="11" t="s">
        <v>177</v>
      </c>
      <c r="B360" s="12" t="s">
        <v>279</v>
      </c>
      <c r="C360" s="12" t="s">
        <v>292</v>
      </c>
      <c r="D360" s="12" t="s">
        <v>178</v>
      </c>
      <c r="E360" s="24">
        <v>211443</v>
      </c>
    </row>
    <row r="361" spans="1:5" ht="61.5" customHeight="1" x14ac:dyDescent="0.2">
      <c r="A361" s="13" t="s">
        <v>293</v>
      </c>
      <c r="B361" s="14" t="s">
        <v>279</v>
      </c>
      <c r="C361" s="14" t="s">
        <v>294</v>
      </c>
      <c r="D361" s="14" t="s">
        <v>0</v>
      </c>
      <c r="E361" s="23">
        <f>E362</f>
        <v>8386.4</v>
      </c>
    </row>
    <row r="362" spans="1:5" ht="62.25" customHeight="1" x14ac:dyDescent="0.2">
      <c r="A362" s="11" t="s">
        <v>293</v>
      </c>
      <c r="B362" s="12" t="s">
        <v>279</v>
      </c>
      <c r="C362" s="12" t="s">
        <v>295</v>
      </c>
      <c r="D362" s="12" t="s">
        <v>0</v>
      </c>
      <c r="E362" s="24">
        <f>E363</f>
        <v>8386.4</v>
      </c>
    </row>
    <row r="363" spans="1:5" ht="31.5" x14ac:dyDescent="0.2">
      <c r="A363" s="11" t="s">
        <v>177</v>
      </c>
      <c r="B363" s="12" t="s">
        <v>279</v>
      </c>
      <c r="C363" s="12" t="s">
        <v>295</v>
      </c>
      <c r="D363" s="12" t="s">
        <v>178</v>
      </c>
      <c r="E363" s="24">
        <v>8386.4</v>
      </c>
    </row>
    <row r="364" spans="1:5" ht="31.5" x14ac:dyDescent="0.2">
      <c r="A364" s="13" t="s">
        <v>189</v>
      </c>
      <c r="B364" s="14" t="s">
        <v>279</v>
      </c>
      <c r="C364" s="14" t="s">
        <v>296</v>
      </c>
      <c r="D364" s="14" t="s">
        <v>0</v>
      </c>
      <c r="E364" s="23">
        <f>E365+E367</f>
        <v>570.00626999999997</v>
      </c>
    </row>
    <row r="365" spans="1:5" x14ac:dyDescent="0.2">
      <c r="A365" s="11" t="s">
        <v>38</v>
      </c>
      <c r="B365" s="12" t="s">
        <v>279</v>
      </c>
      <c r="C365" s="12" t="s">
        <v>297</v>
      </c>
      <c r="D365" s="12" t="s">
        <v>0</v>
      </c>
      <c r="E365" s="24">
        <f>E366</f>
        <v>306.14299999999997</v>
      </c>
    </row>
    <row r="366" spans="1:5" ht="31.5" x14ac:dyDescent="0.2">
      <c r="A366" s="11" t="s">
        <v>177</v>
      </c>
      <c r="B366" s="12" t="s">
        <v>279</v>
      </c>
      <c r="C366" s="12" t="s">
        <v>297</v>
      </c>
      <c r="D366" s="12" t="s">
        <v>178</v>
      </c>
      <c r="E366" s="24">
        <v>306.14299999999997</v>
      </c>
    </row>
    <row r="367" spans="1:5" ht="30" customHeight="1" x14ac:dyDescent="0.2">
      <c r="A367" s="11" t="s">
        <v>283</v>
      </c>
      <c r="B367" s="12" t="s">
        <v>279</v>
      </c>
      <c r="C367" s="12" t="s">
        <v>298</v>
      </c>
      <c r="D367" s="12" t="s">
        <v>0</v>
      </c>
      <c r="E367" s="24">
        <f>E368</f>
        <v>263.86327</v>
      </c>
    </row>
    <row r="368" spans="1:5" ht="31.5" x14ac:dyDescent="0.2">
      <c r="A368" s="11" t="s">
        <v>177</v>
      </c>
      <c r="B368" s="12" t="s">
        <v>279</v>
      </c>
      <c r="C368" s="12" t="s">
        <v>298</v>
      </c>
      <c r="D368" s="12" t="s">
        <v>178</v>
      </c>
      <c r="E368" s="24">
        <v>263.86327</v>
      </c>
    </row>
    <row r="369" spans="1:5" x14ac:dyDescent="0.2">
      <c r="A369" s="13" t="s">
        <v>299</v>
      </c>
      <c r="B369" s="14" t="s">
        <v>279</v>
      </c>
      <c r="C369" s="14" t="s">
        <v>300</v>
      </c>
      <c r="D369" s="14" t="s">
        <v>0</v>
      </c>
      <c r="E369" s="23">
        <f>E370+E377+E380+E383+E386+E389+E396</f>
        <v>557127.21365000005</v>
      </c>
    </row>
    <row r="370" spans="1:5" ht="31.5" x14ac:dyDescent="0.2">
      <c r="A370" s="13" t="s">
        <v>184</v>
      </c>
      <c r="B370" s="14" t="s">
        <v>279</v>
      </c>
      <c r="C370" s="14" t="s">
        <v>301</v>
      </c>
      <c r="D370" s="14" t="s">
        <v>0</v>
      </c>
      <c r="E370" s="23">
        <f>E371+E373+E375</f>
        <v>162887.21430000002</v>
      </c>
    </row>
    <row r="371" spans="1:5" ht="31.5" x14ac:dyDescent="0.2">
      <c r="A371" s="11" t="s">
        <v>184</v>
      </c>
      <c r="B371" s="12" t="s">
        <v>279</v>
      </c>
      <c r="C371" s="12" t="s">
        <v>302</v>
      </c>
      <c r="D371" s="12" t="s">
        <v>0</v>
      </c>
      <c r="E371" s="24">
        <f>E372</f>
        <v>106698.16667000001</v>
      </c>
    </row>
    <row r="372" spans="1:5" ht="31.5" x14ac:dyDescent="0.2">
      <c r="A372" s="11" t="s">
        <v>177</v>
      </c>
      <c r="B372" s="12" t="s">
        <v>279</v>
      </c>
      <c r="C372" s="12" t="s">
        <v>302</v>
      </c>
      <c r="D372" s="12" t="s">
        <v>178</v>
      </c>
      <c r="E372" s="24">
        <v>106698.16667000001</v>
      </c>
    </row>
    <row r="373" spans="1:5" ht="31.5" x14ac:dyDescent="0.2">
      <c r="A373" s="11" t="s">
        <v>184</v>
      </c>
      <c r="B373" s="12" t="s">
        <v>279</v>
      </c>
      <c r="C373" s="12" t="s">
        <v>370</v>
      </c>
      <c r="D373" s="12" t="s">
        <v>0</v>
      </c>
      <c r="E373" s="24">
        <f>E374</f>
        <v>31220.133330000001</v>
      </c>
    </row>
    <row r="374" spans="1:5" ht="31.5" x14ac:dyDescent="0.2">
      <c r="A374" s="11" t="s">
        <v>177</v>
      </c>
      <c r="B374" s="12" t="s">
        <v>279</v>
      </c>
      <c r="C374" s="12" t="s">
        <v>370</v>
      </c>
      <c r="D374" s="12" t="s">
        <v>178</v>
      </c>
      <c r="E374" s="24">
        <v>31220.133330000001</v>
      </c>
    </row>
    <row r="375" spans="1:5" ht="31.5" x14ac:dyDescent="0.2">
      <c r="A375" s="11" t="s">
        <v>184</v>
      </c>
      <c r="B375" s="12" t="s">
        <v>279</v>
      </c>
      <c r="C375" s="12" t="s">
        <v>303</v>
      </c>
      <c r="D375" s="12" t="s">
        <v>0</v>
      </c>
      <c r="E375" s="24">
        <f>E376</f>
        <v>24968.9143</v>
      </c>
    </row>
    <row r="376" spans="1:5" ht="31.5" x14ac:dyDescent="0.2">
      <c r="A376" s="11" t="s">
        <v>177</v>
      </c>
      <c r="B376" s="12" t="s">
        <v>279</v>
      </c>
      <c r="C376" s="12" t="s">
        <v>303</v>
      </c>
      <c r="D376" s="12" t="s">
        <v>178</v>
      </c>
      <c r="E376" s="24">
        <v>24968.9143</v>
      </c>
    </row>
    <row r="377" spans="1:5" ht="47.25" customHeight="1" x14ac:dyDescent="0.2">
      <c r="A377" s="13" t="s">
        <v>290</v>
      </c>
      <c r="B377" s="14" t="s">
        <v>279</v>
      </c>
      <c r="C377" s="14" t="s">
        <v>304</v>
      </c>
      <c r="D377" s="14" t="s">
        <v>0</v>
      </c>
      <c r="E377" s="23">
        <f>E378</f>
        <v>338931.20000000001</v>
      </c>
    </row>
    <row r="378" spans="1:5" ht="47.25" customHeight="1" x14ac:dyDescent="0.2">
      <c r="A378" s="11" t="s">
        <v>290</v>
      </c>
      <c r="B378" s="12" t="s">
        <v>279</v>
      </c>
      <c r="C378" s="12" t="s">
        <v>305</v>
      </c>
      <c r="D378" s="12" t="s">
        <v>0</v>
      </c>
      <c r="E378" s="24">
        <f>E379</f>
        <v>338931.20000000001</v>
      </c>
    </row>
    <row r="379" spans="1:5" ht="31.5" x14ac:dyDescent="0.2">
      <c r="A379" s="11" t="s">
        <v>177</v>
      </c>
      <c r="B379" s="12" t="s">
        <v>279</v>
      </c>
      <c r="C379" s="12" t="s">
        <v>305</v>
      </c>
      <c r="D379" s="12" t="s">
        <v>178</v>
      </c>
      <c r="E379" s="24">
        <v>338931.20000000001</v>
      </c>
    </row>
    <row r="380" spans="1:5" ht="48" customHeight="1" x14ac:dyDescent="0.2">
      <c r="A380" s="13" t="s">
        <v>306</v>
      </c>
      <c r="B380" s="14" t="s">
        <v>279</v>
      </c>
      <c r="C380" s="14" t="s">
        <v>307</v>
      </c>
      <c r="D380" s="14" t="s">
        <v>0</v>
      </c>
      <c r="E380" s="23">
        <f>E381</f>
        <v>15860.121220000001</v>
      </c>
    </row>
    <row r="381" spans="1:5" ht="33" customHeight="1" x14ac:dyDescent="0.2">
      <c r="A381" s="11" t="s">
        <v>308</v>
      </c>
      <c r="B381" s="12" t="s">
        <v>279</v>
      </c>
      <c r="C381" s="12" t="s">
        <v>309</v>
      </c>
      <c r="D381" s="12" t="s">
        <v>0</v>
      </c>
      <c r="E381" s="24">
        <f>E382</f>
        <v>15860.121220000001</v>
      </c>
    </row>
    <row r="382" spans="1:5" ht="31.5" x14ac:dyDescent="0.2">
      <c r="A382" s="11" t="s">
        <v>177</v>
      </c>
      <c r="B382" s="12" t="s">
        <v>279</v>
      </c>
      <c r="C382" s="12" t="s">
        <v>309</v>
      </c>
      <c r="D382" s="12" t="s">
        <v>178</v>
      </c>
      <c r="E382" s="24">
        <v>15860.121220000001</v>
      </c>
    </row>
    <row r="383" spans="1:5" ht="75" customHeight="1" x14ac:dyDescent="0.2">
      <c r="A383" s="13" t="s">
        <v>310</v>
      </c>
      <c r="B383" s="14" t="s">
        <v>279</v>
      </c>
      <c r="C383" s="14" t="s">
        <v>311</v>
      </c>
      <c r="D383" s="14" t="s">
        <v>0</v>
      </c>
      <c r="E383" s="23">
        <f>E384</f>
        <v>26690.5</v>
      </c>
    </row>
    <row r="384" spans="1:5" ht="31.5" customHeight="1" x14ac:dyDescent="0.2">
      <c r="A384" s="11" t="s">
        <v>312</v>
      </c>
      <c r="B384" s="12" t="s">
        <v>279</v>
      </c>
      <c r="C384" s="12" t="s">
        <v>313</v>
      </c>
      <c r="D384" s="12" t="s">
        <v>0</v>
      </c>
      <c r="E384" s="24">
        <f>E385</f>
        <v>26690.5</v>
      </c>
    </row>
    <row r="385" spans="1:5" ht="31.5" x14ac:dyDescent="0.2">
      <c r="A385" s="11" t="s">
        <v>177</v>
      </c>
      <c r="B385" s="12" t="s">
        <v>279</v>
      </c>
      <c r="C385" s="12" t="s">
        <v>313</v>
      </c>
      <c r="D385" s="12" t="s">
        <v>178</v>
      </c>
      <c r="E385" s="24">
        <v>26690.5</v>
      </c>
    </row>
    <row r="386" spans="1:5" ht="15.75" customHeight="1" x14ac:dyDescent="0.2">
      <c r="A386" s="13" t="s">
        <v>314</v>
      </c>
      <c r="B386" s="14" t="s">
        <v>279</v>
      </c>
      <c r="C386" s="14" t="s">
        <v>315</v>
      </c>
      <c r="D386" s="14" t="s">
        <v>0</v>
      </c>
      <c r="E386" s="23">
        <f>E387</f>
        <v>198.3939</v>
      </c>
    </row>
    <row r="387" spans="1:5" x14ac:dyDescent="0.2">
      <c r="A387" s="11" t="s">
        <v>38</v>
      </c>
      <c r="B387" s="12" t="s">
        <v>279</v>
      </c>
      <c r="C387" s="12" t="s">
        <v>316</v>
      </c>
      <c r="D387" s="12" t="s">
        <v>0</v>
      </c>
      <c r="E387" s="24">
        <f>E388</f>
        <v>198.3939</v>
      </c>
    </row>
    <row r="388" spans="1:5" ht="31.5" x14ac:dyDescent="0.2">
      <c r="A388" s="11" t="s">
        <v>177</v>
      </c>
      <c r="B388" s="12" t="s">
        <v>279</v>
      </c>
      <c r="C388" s="12" t="s">
        <v>316</v>
      </c>
      <c r="D388" s="12" t="s">
        <v>178</v>
      </c>
      <c r="E388" s="24">
        <v>198.3939</v>
      </c>
    </row>
    <row r="389" spans="1:5" ht="31.5" x14ac:dyDescent="0.2">
      <c r="A389" s="13" t="s">
        <v>189</v>
      </c>
      <c r="B389" s="14" t="s">
        <v>279</v>
      </c>
      <c r="C389" s="14" t="s">
        <v>317</v>
      </c>
      <c r="D389" s="14" t="s">
        <v>0</v>
      </c>
      <c r="E389" s="23">
        <f>E390+E392+E394</f>
        <v>12341.6793</v>
      </c>
    </row>
    <row r="390" spans="1:5" x14ac:dyDescent="0.2">
      <c r="A390" s="11" t="s">
        <v>38</v>
      </c>
      <c r="B390" s="12" t="s">
        <v>279</v>
      </c>
      <c r="C390" s="12" t="s">
        <v>318</v>
      </c>
      <c r="D390" s="12" t="s">
        <v>0</v>
      </c>
      <c r="E390" s="24">
        <f>E391</f>
        <v>1450</v>
      </c>
    </row>
    <row r="391" spans="1:5" ht="31.5" x14ac:dyDescent="0.2">
      <c r="A391" s="11" t="s">
        <v>177</v>
      </c>
      <c r="B391" s="12" t="s">
        <v>279</v>
      </c>
      <c r="C391" s="12" t="s">
        <v>318</v>
      </c>
      <c r="D391" s="12" t="s">
        <v>178</v>
      </c>
      <c r="E391" s="24">
        <v>1450</v>
      </c>
    </row>
    <row r="392" spans="1:5" ht="32.25" customHeight="1" x14ac:dyDescent="0.2">
      <c r="A392" s="11" t="s">
        <v>283</v>
      </c>
      <c r="B392" s="12" t="s">
        <v>279</v>
      </c>
      <c r="C392" s="12" t="s">
        <v>319</v>
      </c>
      <c r="D392" s="12" t="s">
        <v>0</v>
      </c>
      <c r="E392" s="24">
        <f>E393</f>
        <v>10083.470069999999</v>
      </c>
    </row>
    <row r="393" spans="1:5" ht="31.5" x14ac:dyDescent="0.2">
      <c r="A393" s="11" t="s">
        <v>177</v>
      </c>
      <c r="B393" s="12" t="s">
        <v>279</v>
      </c>
      <c r="C393" s="12" t="s">
        <v>319</v>
      </c>
      <c r="D393" s="12" t="s">
        <v>178</v>
      </c>
      <c r="E393" s="24">
        <v>10083.470069999999</v>
      </c>
    </row>
    <row r="394" spans="1:5" ht="15.75" customHeight="1" x14ac:dyDescent="0.2">
      <c r="A394" s="11" t="s">
        <v>320</v>
      </c>
      <c r="B394" s="12" t="s">
        <v>279</v>
      </c>
      <c r="C394" s="12" t="s">
        <v>321</v>
      </c>
      <c r="D394" s="12" t="s">
        <v>0</v>
      </c>
      <c r="E394" s="24">
        <f>E395</f>
        <v>808.20923000000005</v>
      </c>
    </row>
    <row r="395" spans="1:5" ht="31.5" x14ac:dyDescent="0.2">
      <c r="A395" s="11" t="s">
        <v>177</v>
      </c>
      <c r="B395" s="12" t="s">
        <v>279</v>
      </c>
      <c r="C395" s="12" t="s">
        <v>321</v>
      </c>
      <c r="D395" s="12" t="s">
        <v>178</v>
      </c>
      <c r="E395" s="24">
        <v>808.20923000000005</v>
      </c>
    </row>
    <row r="396" spans="1:5" ht="31.5" customHeight="1" x14ac:dyDescent="0.2">
      <c r="A396" s="13" t="s">
        <v>322</v>
      </c>
      <c r="B396" s="14" t="s">
        <v>279</v>
      </c>
      <c r="C396" s="14" t="s">
        <v>323</v>
      </c>
      <c r="D396" s="14" t="s">
        <v>0</v>
      </c>
      <c r="E396" s="23">
        <f>E397</f>
        <v>218.10493</v>
      </c>
    </row>
    <row r="397" spans="1:5" x14ac:dyDescent="0.2">
      <c r="A397" s="11" t="s">
        <v>38</v>
      </c>
      <c r="B397" s="12" t="s">
        <v>279</v>
      </c>
      <c r="C397" s="12" t="s">
        <v>324</v>
      </c>
      <c r="D397" s="12" t="s">
        <v>0</v>
      </c>
      <c r="E397" s="24">
        <f>E398</f>
        <v>218.10493</v>
      </c>
    </row>
    <row r="398" spans="1:5" ht="31.5" x14ac:dyDescent="0.2">
      <c r="A398" s="11" t="s">
        <v>177</v>
      </c>
      <c r="B398" s="12" t="s">
        <v>279</v>
      </c>
      <c r="C398" s="12" t="s">
        <v>324</v>
      </c>
      <c r="D398" s="12" t="s">
        <v>178</v>
      </c>
      <c r="E398" s="24">
        <v>218.10493</v>
      </c>
    </row>
    <row r="399" spans="1:5" x14ac:dyDescent="0.2">
      <c r="A399" s="13" t="s">
        <v>325</v>
      </c>
      <c r="B399" s="14" t="s">
        <v>279</v>
      </c>
      <c r="C399" s="14" t="s">
        <v>326</v>
      </c>
      <c r="D399" s="14" t="s">
        <v>0</v>
      </c>
      <c r="E399" s="23">
        <f>E400+E407+E410+E415</f>
        <v>44124.47565</v>
      </c>
    </row>
    <row r="400" spans="1:5" ht="31.5" x14ac:dyDescent="0.2">
      <c r="A400" s="13" t="s">
        <v>184</v>
      </c>
      <c r="B400" s="14" t="s">
        <v>279</v>
      </c>
      <c r="C400" s="14" t="s">
        <v>327</v>
      </c>
      <c r="D400" s="14" t="s">
        <v>0</v>
      </c>
      <c r="E400" s="23">
        <f>E401+E403+E405</f>
        <v>41918.642</v>
      </c>
    </row>
    <row r="401" spans="1:5" ht="31.5" x14ac:dyDescent="0.2">
      <c r="A401" s="11" t="s">
        <v>184</v>
      </c>
      <c r="B401" s="12" t="s">
        <v>279</v>
      </c>
      <c r="C401" s="12" t="s">
        <v>328</v>
      </c>
      <c r="D401" s="12" t="s">
        <v>0</v>
      </c>
      <c r="E401" s="24">
        <f>E402</f>
        <v>29981.29996</v>
      </c>
    </row>
    <row r="402" spans="1:5" ht="31.5" x14ac:dyDescent="0.2">
      <c r="A402" s="11" t="s">
        <v>177</v>
      </c>
      <c r="B402" s="12" t="s">
        <v>279</v>
      </c>
      <c r="C402" s="12" t="s">
        <v>328</v>
      </c>
      <c r="D402" s="12" t="s">
        <v>178</v>
      </c>
      <c r="E402" s="24">
        <v>29981.29996</v>
      </c>
    </row>
    <row r="403" spans="1:5" ht="31.5" x14ac:dyDescent="0.2">
      <c r="A403" s="11" t="s">
        <v>184</v>
      </c>
      <c r="B403" s="12" t="s">
        <v>279</v>
      </c>
      <c r="C403" s="12" t="s">
        <v>329</v>
      </c>
      <c r="D403" s="12" t="s">
        <v>0</v>
      </c>
      <c r="E403" s="24">
        <f>E404</f>
        <v>8214.4040399999994</v>
      </c>
    </row>
    <row r="404" spans="1:5" ht="31.5" x14ac:dyDescent="0.2">
      <c r="A404" s="11" t="s">
        <v>177</v>
      </c>
      <c r="B404" s="12" t="s">
        <v>279</v>
      </c>
      <c r="C404" s="12" t="s">
        <v>329</v>
      </c>
      <c r="D404" s="12" t="s">
        <v>178</v>
      </c>
      <c r="E404" s="24">
        <v>8214.4040399999994</v>
      </c>
    </row>
    <row r="405" spans="1:5" ht="31.5" x14ac:dyDescent="0.2">
      <c r="A405" s="11" t="s">
        <v>184</v>
      </c>
      <c r="B405" s="12" t="s">
        <v>279</v>
      </c>
      <c r="C405" s="12" t="s">
        <v>330</v>
      </c>
      <c r="D405" s="12" t="s">
        <v>0</v>
      </c>
      <c r="E405" s="24">
        <f>E406</f>
        <v>3722.9380000000001</v>
      </c>
    </row>
    <row r="406" spans="1:5" ht="31.5" x14ac:dyDescent="0.2">
      <c r="A406" s="11" t="s">
        <v>177</v>
      </c>
      <c r="B406" s="12" t="s">
        <v>279</v>
      </c>
      <c r="C406" s="12" t="s">
        <v>330</v>
      </c>
      <c r="D406" s="12" t="s">
        <v>178</v>
      </c>
      <c r="E406" s="24">
        <v>3722.9380000000001</v>
      </c>
    </row>
    <row r="407" spans="1:5" ht="31.5" x14ac:dyDescent="0.2">
      <c r="A407" s="13" t="s">
        <v>331</v>
      </c>
      <c r="B407" s="14" t="s">
        <v>279</v>
      </c>
      <c r="C407" s="14" t="s">
        <v>332</v>
      </c>
      <c r="D407" s="14" t="s">
        <v>0</v>
      </c>
      <c r="E407" s="23">
        <f>E408</f>
        <v>1470.83365</v>
      </c>
    </row>
    <row r="408" spans="1:5" x14ac:dyDescent="0.2">
      <c r="A408" s="11" t="s">
        <v>38</v>
      </c>
      <c r="B408" s="12" t="s">
        <v>279</v>
      </c>
      <c r="C408" s="12" t="s">
        <v>333</v>
      </c>
      <c r="D408" s="12" t="s">
        <v>0</v>
      </c>
      <c r="E408" s="24">
        <f>E409</f>
        <v>1470.83365</v>
      </c>
    </row>
    <row r="409" spans="1:5" ht="31.5" x14ac:dyDescent="0.2">
      <c r="A409" s="11" t="s">
        <v>177</v>
      </c>
      <c r="B409" s="12" t="s">
        <v>279</v>
      </c>
      <c r="C409" s="12" t="s">
        <v>333</v>
      </c>
      <c r="D409" s="12" t="s">
        <v>178</v>
      </c>
      <c r="E409" s="24">
        <v>1470.83365</v>
      </c>
    </row>
    <row r="410" spans="1:5" ht="31.5" x14ac:dyDescent="0.2">
      <c r="A410" s="13" t="s">
        <v>189</v>
      </c>
      <c r="B410" s="14" t="s">
        <v>279</v>
      </c>
      <c r="C410" s="14" t="s">
        <v>334</v>
      </c>
      <c r="D410" s="14" t="s">
        <v>0</v>
      </c>
      <c r="E410" s="23">
        <f>E411+E413</f>
        <v>710</v>
      </c>
    </row>
    <row r="411" spans="1:5" x14ac:dyDescent="0.2">
      <c r="A411" s="11" t="s">
        <v>38</v>
      </c>
      <c r="B411" s="12" t="s">
        <v>279</v>
      </c>
      <c r="C411" s="12" t="s">
        <v>335</v>
      </c>
      <c r="D411" s="12" t="s">
        <v>0</v>
      </c>
      <c r="E411" s="24">
        <f>E412</f>
        <v>104.05555</v>
      </c>
    </row>
    <row r="412" spans="1:5" ht="31.5" x14ac:dyDescent="0.2">
      <c r="A412" s="11" t="s">
        <v>177</v>
      </c>
      <c r="B412" s="12" t="s">
        <v>279</v>
      </c>
      <c r="C412" s="12" t="s">
        <v>335</v>
      </c>
      <c r="D412" s="12" t="s">
        <v>178</v>
      </c>
      <c r="E412" s="24">
        <v>104.05555</v>
      </c>
    </row>
    <row r="413" spans="1:5" ht="15.75" customHeight="1" x14ac:dyDescent="0.2">
      <c r="A413" s="11" t="s">
        <v>320</v>
      </c>
      <c r="B413" s="12" t="s">
        <v>279</v>
      </c>
      <c r="C413" s="12" t="s">
        <v>336</v>
      </c>
      <c r="D413" s="12" t="s">
        <v>0</v>
      </c>
      <c r="E413" s="24">
        <f>E414</f>
        <v>605.94444999999996</v>
      </c>
    </row>
    <row r="414" spans="1:5" ht="31.5" x14ac:dyDescent="0.2">
      <c r="A414" s="11" t="s">
        <v>177</v>
      </c>
      <c r="B414" s="12" t="s">
        <v>279</v>
      </c>
      <c r="C414" s="12" t="s">
        <v>336</v>
      </c>
      <c r="D414" s="12" t="s">
        <v>178</v>
      </c>
      <c r="E414" s="24">
        <v>605.94444999999996</v>
      </c>
    </row>
    <row r="415" spans="1:5" ht="15.75" customHeight="1" x14ac:dyDescent="0.2">
      <c r="A415" s="13" t="s">
        <v>314</v>
      </c>
      <c r="B415" s="14" t="s">
        <v>279</v>
      </c>
      <c r="C415" s="14" t="s">
        <v>337</v>
      </c>
      <c r="D415" s="14" t="s">
        <v>0</v>
      </c>
      <c r="E415" s="23">
        <f>E416</f>
        <v>25</v>
      </c>
    </row>
    <row r="416" spans="1:5" x14ac:dyDescent="0.2">
      <c r="A416" s="11" t="s">
        <v>38</v>
      </c>
      <c r="B416" s="12" t="s">
        <v>279</v>
      </c>
      <c r="C416" s="12" t="s">
        <v>338</v>
      </c>
      <c r="D416" s="12" t="s">
        <v>0</v>
      </c>
      <c r="E416" s="24">
        <f>E417</f>
        <v>25</v>
      </c>
    </row>
    <row r="417" spans="1:5" ht="31.5" x14ac:dyDescent="0.2">
      <c r="A417" s="11" t="s">
        <v>177</v>
      </c>
      <c r="B417" s="12" t="s">
        <v>279</v>
      </c>
      <c r="C417" s="12" t="s">
        <v>338</v>
      </c>
      <c r="D417" s="12" t="s">
        <v>178</v>
      </c>
      <c r="E417" s="24">
        <v>25</v>
      </c>
    </row>
    <row r="418" spans="1:5" ht="15.75" customHeight="1" x14ac:dyDescent="0.2">
      <c r="A418" s="13" t="s">
        <v>217</v>
      </c>
      <c r="B418" s="14" t="s">
        <v>279</v>
      </c>
      <c r="C418" s="14" t="s">
        <v>218</v>
      </c>
      <c r="D418" s="14" t="s">
        <v>0</v>
      </c>
      <c r="E418" s="23">
        <f>E419+E424</f>
        <v>7097.9342200000001</v>
      </c>
    </row>
    <row r="419" spans="1:5" ht="15.75" customHeight="1" x14ac:dyDescent="0.2">
      <c r="A419" s="13" t="s">
        <v>219</v>
      </c>
      <c r="B419" s="14" t="s">
        <v>279</v>
      </c>
      <c r="C419" s="14" t="s">
        <v>220</v>
      </c>
      <c r="D419" s="14" t="s">
        <v>0</v>
      </c>
      <c r="E419" s="23">
        <f>E420+E422</f>
        <v>3761.3275600000002</v>
      </c>
    </row>
    <row r="420" spans="1:5" x14ac:dyDescent="0.2">
      <c r="A420" s="11" t="s">
        <v>38</v>
      </c>
      <c r="B420" s="12" t="s">
        <v>279</v>
      </c>
      <c r="C420" s="12" t="s">
        <v>221</v>
      </c>
      <c r="D420" s="12" t="s">
        <v>0</v>
      </c>
      <c r="E420" s="24">
        <f>E421</f>
        <v>1550.99422</v>
      </c>
    </row>
    <row r="421" spans="1:5" ht="31.5" x14ac:dyDescent="0.2">
      <c r="A421" s="11" t="s">
        <v>177</v>
      </c>
      <c r="B421" s="12" t="s">
        <v>279</v>
      </c>
      <c r="C421" s="12" t="s">
        <v>221</v>
      </c>
      <c r="D421" s="12" t="s">
        <v>178</v>
      </c>
      <c r="E421" s="24">
        <v>1550.99422</v>
      </c>
    </row>
    <row r="422" spans="1:5" ht="15.75" customHeight="1" x14ac:dyDescent="0.2">
      <c r="A422" s="11" t="s">
        <v>219</v>
      </c>
      <c r="B422" s="12" t="s">
        <v>279</v>
      </c>
      <c r="C422" s="12" t="s">
        <v>339</v>
      </c>
      <c r="D422" s="12" t="s">
        <v>0</v>
      </c>
      <c r="E422" s="24">
        <f>E423</f>
        <v>2210.3333400000001</v>
      </c>
    </row>
    <row r="423" spans="1:5" ht="31.5" x14ac:dyDescent="0.2">
      <c r="A423" s="11" t="s">
        <v>177</v>
      </c>
      <c r="B423" s="12" t="s">
        <v>279</v>
      </c>
      <c r="C423" s="12" t="s">
        <v>339</v>
      </c>
      <c r="D423" s="12" t="s">
        <v>178</v>
      </c>
      <c r="E423" s="24">
        <v>2210.3333400000001</v>
      </c>
    </row>
    <row r="424" spans="1:5" ht="31.5" x14ac:dyDescent="0.2">
      <c r="A424" s="13" t="s">
        <v>271</v>
      </c>
      <c r="B424" s="14" t="s">
        <v>279</v>
      </c>
      <c r="C424" s="14" t="s">
        <v>272</v>
      </c>
      <c r="D424" s="14" t="s">
        <v>0</v>
      </c>
      <c r="E424" s="23">
        <f>E425</f>
        <v>3336.6066599999999</v>
      </c>
    </row>
    <row r="425" spans="1:5" x14ac:dyDescent="0.2">
      <c r="A425" s="11" t="s">
        <v>38</v>
      </c>
      <c r="B425" s="12" t="s">
        <v>279</v>
      </c>
      <c r="C425" s="12" t="s">
        <v>273</v>
      </c>
      <c r="D425" s="12" t="s">
        <v>0</v>
      </c>
      <c r="E425" s="24">
        <f>E426</f>
        <v>3336.6066599999999</v>
      </c>
    </row>
    <row r="426" spans="1:5" ht="31.5" x14ac:dyDescent="0.2">
      <c r="A426" s="11" t="s">
        <v>177</v>
      </c>
      <c r="B426" s="12" t="s">
        <v>279</v>
      </c>
      <c r="C426" s="12" t="s">
        <v>273</v>
      </c>
      <c r="D426" s="12" t="s">
        <v>178</v>
      </c>
      <c r="E426" s="24">
        <v>3336.6066599999999</v>
      </c>
    </row>
    <row r="427" spans="1:5" ht="24" customHeight="1" x14ac:dyDescent="0.2">
      <c r="A427" s="13" t="s">
        <v>71</v>
      </c>
      <c r="B427" s="14" t="s">
        <v>279</v>
      </c>
      <c r="C427" s="14" t="s">
        <v>340</v>
      </c>
      <c r="D427" s="14" t="s">
        <v>0</v>
      </c>
      <c r="E427" s="23">
        <f>E428+E433+E441+E444+E447+E450+E453</f>
        <v>100322.40617</v>
      </c>
    </row>
    <row r="428" spans="1:5" ht="31.5" x14ac:dyDescent="0.2">
      <c r="A428" s="13" t="s">
        <v>19</v>
      </c>
      <c r="B428" s="14" t="s">
        <v>279</v>
      </c>
      <c r="C428" s="14" t="s">
        <v>341</v>
      </c>
      <c r="D428" s="14" t="s">
        <v>0</v>
      </c>
      <c r="E428" s="23">
        <f>E429</f>
        <v>3661.4450200000001</v>
      </c>
    </row>
    <row r="429" spans="1:5" ht="31.5" x14ac:dyDescent="0.2">
      <c r="A429" s="11" t="s">
        <v>19</v>
      </c>
      <c r="B429" s="12" t="s">
        <v>279</v>
      </c>
      <c r="C429" s="12" t="s">
        <v>342</v>
      </c>
      <c r="D429" s="12" t="s">
        <v>0</v>
      </c>
      <c r="E429" s="24">
        <f>E430+E431+E432</f>
        <v>3661.4450200000001</v>
      </c>
    </row>
    <row r="430" spans="1:5" ht="48" customHeight="1" x14ac:dyDescent="0.2">
      <c r="A430" s="11" t="s">
        <v>15</v>
      </c>
      <c r="B430" s="12" t="s">
        <v>279</v>
      </c>
      <c r="C430" s="12" t="s">
        <v>342</v>
      </c>
      <c r="D430" s="12" t="s">
        <v>16</v>
      </c>
      <c r="E430" s="24">
        <v>3597.97073</v>
      </c>
    </row>
    <row r="431" spans="1:5" ht="31.5" x14ac:dyDescent="0.2">
      <c r="A431" s="11" t="s">
        <v>21</v>
      </c>
      <c r="B431" s="12" t="s">
        <v>279</v>
      </c>
      <c r="C431" s="12" t="s">
        <v>342</v>
      </c>
      <c r="D431" s="12" t="s">
        <v>22</v>
      </c>
      <c r="E431" s="24">
        <v>60.692570000000003</v>
      </c>
    </row>
    <row r="432" spans="1:5" x14ac:dyDescent="0.2">
      <c r="A432" s="11" t="s">
        <v>17</v>
      </c>
      <c r="B432" s="12" t="s">
        <v>279</v>
      </c>
      <c r="C432" s="12" t="s">
        <v>342</v>
      </c>
      <c r="D432" s="12" t="s">
        <v>18</v>
      </c>
      <c r="E432" s="24">
        <v>2.78172</v>
      </c>
    </row>
    <row r="433" spans="1:5" ht="20.25" customHeight="1" x14ac:dyDescent="0.2">
      <c r="A433" s="13" t="s">
        <v>73</v>
      </c>
      <c r="B433" s="14" t="s">
        <v>279</v>
      </c>
      <c r="C433" s="14" t="s">
        <v>343</v>
      </c>
      <c r="D433" s="14" t="s">
        <v>0</v>
      </c>
      <c r="E433" s="23">
        <f>E434+E439</f>
        <v>93906.123789999998</v>
      </c>
    </row>
    <row r="434" spans="1:5" ht="17.25" customHeight="1" x14ac:dyDescent="0.2">
      <c r="A434" s="11" t="s">
        <v>73</v>
      </c>
      <c r="B434" s="12" t="s">
        <v>279</v>
      </c>
      <c r="C434" s="12" t="s">
        <v>344</v>
      </c>
      <c r="D434" s="12" t="s">
        <v>0</v>
      </c>
      <c r="E434" s="24">
        <f>E435+E436+E437+E438</f>
        <v>91653.936809999999</v>
      </c>
    </row>
    <row r="435" spans="1:5" ht="47.25" customHeight="1" x14ac:dyDescent="0.2">
      <c r="A435" s="11" t="s">
        <v>15</v>
      </c>
      <c r="B435" s="12" t="s">
        <v>279</v>
      </c>
      <c r="C435" s="12" t="s">
        <v>344</v>
      </c>
      <c r="D435" s="12" t="s">
        <v>16</v>
      </c>
      <c r="E435" s="24">
        <v>86757.501220000006</v>
      </c>
    </row>
    <row r="436" spans="1:5" ht="31.5" x14ac:dyDescent="0.2">
      <c r="A436" s="11" t="s">
        <v>21</v>
      </c>
      <c r="B436" s="12" t="s">
        <v>279</v>
      </c>
      <c r="C436" s="12" t="s">
        <v>344</v>
      </c>
      <c r="D436" s="12" t="s">
        <v>22</v>
      </c>
      <c r="E436" s="24">
        <v>4134.16399</v>
      </c>
    </row>
    <row r="437" spans="1:5" x14ac:dyDescent="0.2">
      <c r="A437" s="11" t="s">
        <v>17</v>
      </c>
      <c r="B437" s="12" t="s">
        <v>279</v>
      </c>
      <c r="C437" s="12" t="s">
        <v>344</v>
      </c>
      <c r="D437" s="12" t="s">
        <v>18</v>
      </c>
      <c r="E437" s="24">
        <v>569.64080999999999</v>
      </c>
    </row>
    <row r="438" spans="1:5" x14ac:dyDescent="0.2">
      <c r="A438" s="11" t="s">
        <v>25</v>
      </c>
      <c r="B438" s="12" t="s">
        <v>279</v>
      </c>
      <c r="C438" s="12" t="s">
        <v>344</v>
      </c>
      <c r="D438" s="12" t="s">
        <v>26</v>
      </c>
      <c r="E438" s="24">
        <v>192.63078999999999</v>
      </c>
    </row>
    <row r="439" spans="1:5" ht="17.25" customHeight="1" x14ac:dyDescent="0.2">
      <c r="A439" s="11" t="s">
        <v>73</v>
      </c>
      <c r="B439" s="12" t="s">
        <v>279</v>
      </c>
      <c r="C439" s="12" t="s">
        <v>345</v>
      </c>
      <c r="D439" s="12" t="s">
        <v>0</v>
      </c>
      <c r="E439" s="24">
        <f>E440</f>
        <v>2252.1869799999999</v>
      </c>
    </row>
    <row r="440" spans="1:5" ht="31.5" x14ac:dyDescent="0.2">
      <c r="A440" s="11" t="s">
        <v>21</v>
      </c>
      <c r="B440" s="12" t="s">
        <v>279</v>
      </c>
      <c r="C440" s="12" t="s">
        <v>345</v>
      </c>
      <c r="D440" s="12" t="s">
        <v>22</v>
      </c>
      <c r="E440" s="24">
        <v>2252.1869799999999</v>
      </c>
    </row>
    <row r="441" spans="1:5" ht="31.5" x14ac:dyDescent="0.2">
      <c r="A441" s="13" t="s">
        <v>189</v>
      </c>
      <c r="B441" s="14" t="s">
        <v>279</v>
      </c>
      <c r="C441" s="14" t="s">
        <v>346</v>
      </c>
      <c r="D441" s="14" t="s">
        <v>0</v>
      </c>
      <c r="E441" s="23">
        <f>E442</f>
        <v>284.41773999999998</v>
      </c>
    </row>
    <row r="442" spans="1:5" x14ac:dyDescent="0.2">
      <c r="A442" s="11" t="s">
        <v>38</v>
      </c>
      <c r="B442" s="12" t="s">
        <v>279</v>
      </c>
      <c r="C442" s="12" t="s">
        <v>347</v>
      </c>
      <c r="D442" s="12" t="s">
        <v>0</v>
      </c>
      <c r="E442" s="24">
        <f>E443</f>
        <v>284.41773999999998</v>
      </c>
    </row>
    <row r="443" spans="1:5" ht="31.5" x14ac:dyDescent="0.2">
      <c r="A443" s="11" t="s">
        <v>21</v>
      </c>
      <c r="B443" s="12" t="s">
        <v>279</v>
      </c>
      <c r="C443" s="12" t="s">
        <v>347</v>
      </c>
      <c r="D443" s="12" t="s">
        <v>22</v>
      </c>
      <c r="E443" s="24">
        <v>284.41773999999998</v>
      </c>
    </row>
    <row r="444" spans="1:5" ht="20.25" customHeight="1" x14ac:dyDescent="0.2">
      <c r="A444" s="13" t="s">
        <v>348</v>
      </c>
      <c r="B444" s="14" t="s">
        <v>279</v>
      </c>
      <c r="C444" s="14" t="s">
        <v>349</v>
      </c>
      <c r="D444" s="14" t="s">
        <v>0</v>
      </c>
      <c r="E444" s="23">
        <f>E445</f>
        <v>120</v>
      </c>
    </row>
    <row r="445" spans="1:5" x14ac:dyDescent="0.2">
      <c r="A445" s="11" t="s">
        <v>38</v>
      </c>
      <c r="B445" s="12" t="s">
        <v>279</v>
      </c>
      <c r="C445" s="12" t="s">
        <v>350</v>
      </c>
      <c r="D445" s="12" t="s">
        <v>0</v>
      </c>
      <c r="E445" s="24">
        <f>E446</f>
        <v>120</v>
      </c>
    </row>
    <row r="446" spans="1:5" x14ac:dyDescent="0.2">
      <c r="A446" s="11" t="s">
        <v>17</v>
      </c>
      <c r="B446" s="12" t="s">
        <v>279</v>
      </c>
      <c r="C446" s="12" t="s">
        <v>350</v>
      </c>
      <c r="D446" s="12" t="s">
        <v>18</v>
      </c>
      <c r="E446" s="24">
        <v>120</v>
      </c>
    </row>
    <row r="447" spans="1:5" ht="77.25" customHeight="1" x14ac:dyDescent="0.2">
      <c r="A447" s="13" t="s">
        <v>351</v>
      </c>
      <c r="B447" s="14" t="s">
        <v>279</v>
      </c>
      <c r="C447" s="14" t="s">
        <v>352</v>
      </c>
      <c r="D447" s="14" t="s">
        <v>0</v>
      </c>
      <c r="E447" s="23">
        <f>E448</f>
        <v>1365.0774200000001</v>
      </c>
    </row>
    <row r="448" spans="1:5" ht="76.5" customHeight="1" x14ac:dyDescent="0.2">
      <c r="A448" s="11" t="s">
        <v>351</v>
      </c>
      <c r="B448" s="12" t="s">
        <v>279</v>
      </c>
      <c r="C448" s="12" t="s">
        <v>353</v>
      </c>
      <c r="D448" s="12" t="s">
        <v>0</v>
      </c>
      <c r="E448" s="24">
        <f>E449</f>
        <v>1365.0774200000001</v>
      </c>
    </row>
    <row r="449" spans="1:5" x14ac:dyDescent="0.2">
      <c r="A449" s="11" t="s">
        <v>17</v>
      </c>
      <c r="B449" s="12" t="s">
        <v>279</v>
      </c>
      <c r="C449" s="12" t="s">
        <v>353</v>
      </c>
      <c r="D449" s="12" t="s">
        <v>18</v>
      </c>
      <c r="E449" s="24">
        <v>1365.0774200000001</v>
      </c>
    </row>
    <row r="450" spans="1:5" ht="15.75" customHeight="1" x14ac:dyDescent="0.2">
      <c r="A450" s="13" t="s">
        <v>268</v>
      </c>
      <c r="B450" s="14" t="s">
        <v>279</v>
      </c>
      <c r="C450" s="14" t="s">
        <v>354</v>
      </c>
      <c r="D450" s="14" t="s">
        <v>0</v>
      </c>
      <c r="E450" s="23">
        <f>E451</f>
        <v>955.34220000000005</v>
      </c>
    </row>
    <row r="451" spans="1:5" x14ac:dyDescent="0.2">
      <c r="A451" s="11" t="s">
        <v>38</v>
      </c>
      <c r="B451" s="12" t="s">
        <v>279</v>
      </c>
      <c r="C451" s="12" t="s">
        <v>355</v>
      </c>
      <c r="D451" s="12" t="s">
        <v>0</v>
      </c>
      <c r="E451" s="24">
        <f>E452</f>
        <v>955.34220000000005</v>
      </c>
    </row>
    <row r="452" spans="1:5" ht="31.5" x14ac:dyDescent="0.2">
      <c r="A452" s="11" t="s">
        <v>177</v>
      </c>
      <c r="B452" s="12" t="s">
        <v>279</v>
      </c>
      <c r="C452" s="12" t="s">
        <v>355</v>
      </c>
      <c r="D452" s="12" t="s">
        <v>178</v>
      </c>
      <c r="E452" s="24">
        <v>955.34220000000005</v>
      </c>
    </row>
    <row r="453" spans="1:5" ht="19.5" customHeight="1" x14ac:dyDescent="0.2">
      <c r="A453" s="13" t="s">
        <v>373</v>
      </c>
      <c r="B453" s="14" t="s">
        <v>279</v>
      </c>
      <c r="C453" s="14" t="s">
        <v>374</v>
      </c>
      <c r="D453" s="14" t="s">
        <v>0</v>
      </c>
      <c r="E453" s="23">
        <f>E454</f>
        <v>30</v>
      </c>
    </row>
    <row r="454" spans="1:5" x14ac:dyDescent="0.2">
      <c r="A454" s="11" t="s">
        <v>38</v>
      </c>
      <c r="B454" s="12" t="s">
        <v>279</v>
      </c>
      <c r="C454" s="12" t="s">
        <v>375</v>
      </c>
      <c r="D454" s="12" t="s">
        <v>0</v>
      </c>
      <c r="E454" s="24">
        <f>E455</f>
        <v>30</v>
      </c>
    </row>
    <row r="455" spans="1:5" ht="31.5" x14ac:dyDescent="0.2">
      <c r="A455" s="11" t="s">
        <v>177</v>
      </c>
      <c r="B455" s="12" t="s">
        <v>279</v>
      </c>
      <c r="C455" s="12" t="s">
        <v>375</v>
      </c>
      <c r="D455" s="12" t="s">
        <v>178</v>
      </c>
      <c r="E455" s="24">
        <v>30</v>
      </c>
    </row>
    <row r="456" spans="1:5" ht="30" customHeight="1" x14ac:dyDescent="0.2">
      <c r="A456" s="8" t="s">
        <v>356</v>
      </c>
      <c r="B456" s="9" t="s">
        <v>357</v>
      </c>
      <c r="C456" s="10" t="s">
        <v>0</v>
      </c>
      <c r="D456" s="10" t="s">
        <v>0</v>
      </c>
      <c r="E456" s="22">
        <f>E457</f>
        <v>19067.60626</v>
      </c>
    </row>
    <row r="457" spans="1:5" ht="31.5" customHeight="1" x14ac:dyDescent="0.2">
      <c r="A457" s="13" t="s">
        <v>116</v>
      </c>
      <c r="B457" s="14" t="s">
        <v>357</v>
      </c>
      <c r="C457" s="14" t="s">
        <v>117</v>
      </c>
      <c r="D457" s="14" t="s">
        <v>0</v>
      </c>
      <c r="E457" s="23">
        <f>E458</f>
        <v>19067.60626</v>
      </c>
    </row>
    <row r="458" spans="1:5" ht="15.75" customHeight="1" x14ac:dyDescent="0.2">
      <c r="A458" s="13" t="s">
        <v>131</v>
      </c>
      <c r="B458" s="14" t="s">
        <v>357</v>
      </c>
      <c r="C458" s="14" t="s">
        <v>132</v>
      </c>
      <c r="D458" s="14" t="s">
        <v>0</v>
      </c>
      <c r="E458" s="23">
        <f>E459+E462+E466</f>
        <v>19067.60626</v>
      </c>
    </row>
    <row r="459" spans="1:5" x14ac:dyDescent="0.2">
      <c r="A459" s="13" t="s">
        <v>133</v>
      </c>
      <c r="B459" s="14" t="s">
        <v>357</v>
      </c>
      <c r="C459" s="14" t="s">
        <v>134</v>
      </c>
      <c r="D459" s="14" t="s">
        <v>0</v>
      </c>
      <c r="E459" s="23">
        <f>E460</f>
        <v>241.88211000000001</v>
      </c>
    </row>
    <row r="460" spans="1:5" x14ac:dyDescent="0.2">
      <c r="A460" s="11" t="s">
        <v>38</v>
      </c>
      <c r="B460" s="12" t="s">
        <v>357</v>
      </c>
      <c r="C460" s="12" t="s">
        <v>135</v>
      </c>
      <c r="D460" s="12" t="s">
        <v>0</v>
      </c>
      <c r="E460" s="24">
        <f>E461</f>
        <v>241.88211000000001</v>
      </c>
    </row>
    <row r="461" spans="1:5" ht="15.75" customHeight="1" x14ac:dyDescent="0.2">
      <c r="A461" s="11" t="s">
        <v>136</v>
      </c>
      <c r="B461" s="12" t="s">
        <v>357</v>
      </c>
      <c r="C461" s="12" t="s">
        <v>135</v>
      </c>
      <c r="D461" s="12" t="s">
        <v>137</v>
      </c>
      <c r="E461" s="24">
        <v>241.88211000000001</v>
      </c>
    </row>
    <row r="462" spans="1:5" ht="31.5" x14ac:dyDescent="0.2">
      <c r="A462" s="13" t="s">
        <v>358</v>
      </c>
      <c r="B462" s="14" t="s">
        <v>357</v>
      </c>
      <c r="C462" s="14" t="s">
        <v>359</v>
      </c>
      <c r="D462" s="14" t="s">
        <v>0</v>
      </c>
      <c r="E462" s="23">
        <f>E463</f>
        <v>2100.5622400000002</v>
      </c>
    </row>
    <row r="463" spans="1:5" x14ac:dyDescent="0.2">
      <c r="A463" s="11" t="s">
        <v>38</v>
      </c>
      <c r="B463" s="12" t="s">
        <v>357</v>
      </c>
      <c r="C463" s="12" t="s">
        <v>360</v>
      </c>
      <c r="D463" s="12" t="s">
        <v>0</v>
      </c>
      <c r="E463" s="24">
        <f>E464+E465</f>
        <v>2100.5622400000002</v>
      </c>
    </row>
    <row r="464" spans="1:5" ht="31.5" x14ac:dyDescent="0.2">
      <c r="A464" s="11" t="s">
        <v>21</v>
      </c>
      <c r="B464" s="12" t="s">
        <v>357</v>
      </c>
      <c r="C464" s="12" t="s">
        <v>360</v>
      </c>
      <c r="D464" s="12" t="s">
        <v>22</v>
      </c>
      <c r="E464" s="24">
        <v>695.75370999999996</v>
      </c>
    </row>
    <row r="465" spans="1:5" x14ac:dyDescent="0.2">
      <c r="A465" s="11" t="s">
        <v>25</v>
      </c>
      <c r="B465" s="12" t="s">
        <v>357</v>
      </c>
      <c r="C465" s="12" t="s">
        <v>360</v>
      </c>
      <c r="D465" s="12" t="s">
        <v>26</v>
      </c>
      <c r="E465" s="24">
        <v>1404.80853</v>
      </c>
    </row>
    <row r="466" spans="1:5" ht="31.5" x14ac:dyDescent="0.2">
      <c r="A466" s="13" t="s">
        <v>19</v>
      </c>
      <c r="B466" s="14" t="s">
        <v>357</v>
      </c>
      <c r="C466" s="14" t="s">
        <v>361</v>
      </c>
      <c r="D466" s="14" t="s">
        <v>0</v>
      </c>
      <c r="E466" s="23">
        <f>E467</f>
        <v>16725.161909999999</v>
      </c>
    </row>
    <row r="467" spans="1:5" ht="31.5" x14ac:dyDescent="0.2">
      <c r="A467" s="11" t="s">
        <v>19</v>
      </c>
      <c r="B467" s="12" t="s">
        <v>357</v>
      </c>
      <c r="C467" s="12" t="s">
        <v>362</v>
      </c>
      <c r="D467" s="12" t="s">
        <v>0</v>
      </c>
      <c r="E467" s="24">
        <f>E468+E469</f>
        <v>16725.161909999999</v>
      </c>
    </row>
    <row r="468" spans="1:5" ht="47.25" customHeight="1" x14ac:dyDescent="0.2">
      <c r="A468" s="11" t="s">
        <v>15</v>
      </c>
      <c r="B468" s="12" t="s">
        <v>357</v>
      </c>
      <c r="C468" s="12" t="s">
        <v>362</v>
      </c>
      <c r="D468" s="12" t="s">
        <v>16</v>
      </c>
      <c r="E468" s="24">
        <v>15956.80918</v>
      </c>
    </row>
    <row r="469" spans="1:5" ht="31.5" x14ac:dyDescent="0.2">
      <c r="A469" s="11" t="s">
        <v>21</v>
      </c>
      <c r="B469" s="12" t="s">
        <v>357</v>
      </c>
      <c r="C469" s="12" t="s">
        <v>362</v>
      </c>
      <c r="D469" s="12" t="s">
        <v>22</v>
      </c>
      <c r="E469" s="24">
        <v>768.35272999999995</v>
      </c>
    </row>
  </sheetData>
  <autoFilter ref="A9:E470"/>
  <mergeCells count="6">
    <mergeCell ref="A5:E5"/>
    <mergeCell ref="A7:A8"/>
    <mergeCell ref="B7:B8"/>
    <mergeCell ref="C7:C8"/>
    <mergeCell ref="D7:D8"/>
    <mergeCell ref="E7:E8"/>
  </mergeCells>
  <pageMargins left="0.98425196850393704" right="0.1968503937007874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2022-03-21T11:36:16Z</dcterms:modified>
</cp:coreProperties>
</file>