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615" windowWidth="27495" windowHeight="11385"/>
  </bookViews>
  <sheets>
    <sheet name="Документ" sheetId="2" r:id="rId1"/>
  </sheets>
  <definedNames>
    <definedName name="_xlnm.Print_Titles" localSheetId="0">Документ!#REF!</definedName>
  </definedNames>
  <calcPr calcId="145621"/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8" i="2"/>
  <c r="I8" i="2"/>
  <c r="D4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<sst xmlns="http://schemas.openxmlformats.org/spreadsheetml/2006/main" count="228" uniqueCount="222">
  <si>
    <t>Единица измерения: тыс.руб.</t>
  </si>
  <si>
    <t>Наименование показателя</t>
  </si>
  <si>
    <t>Код дохода по бюджетной классификации</t>
  </si>
  <si>
    <t>План на 2022 год</t>
  </si>
  <si>
    <t>Кассовый план поступлений</t>
  </si>
  <si>
    <t>Исполнено за 1 полугодие 2022 года</t>
  </si>
  <si>
    <t>I квартал</t>
  </si>
  <si>
    <t>II квартал</t>
  </si>
  <si>
    <t>1</t>
  </si>
  <si>
    <t>2</t>
  </si>
  <si>
    <t>3</t>
  </si>
  <si>
    <t>4</t>
  </si>
  <si>
    <t>5</t>
  </si>
  <si>
    <t>6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</si>
  <si>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</si>
  <si>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</si>
  <si>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</si>
  <si>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</si>
  <si>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</si>
  <si>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</si>
  <si>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</si>
  <si>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</si>
  <si>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</si>
  <si>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</si>
  <si>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</si>
  <si>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</si>
  <si>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</si>
  <si>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</si>
  <si>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</si>
  <si>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</si>
  <si>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</si>
  <si>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</si>
  <si>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</si>
  <si>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</si>
  <si>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</si>
  <si>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</si>
  <si>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</si>
  <si>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</si>
  <si>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</si>
  <si>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</si>
  <si>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</si>
  <si>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</si>
  <si>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</si>
  <si>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</si>
  <si>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</si>
  <si>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</si>
  <si>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</si>
  <si>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</si>
  <si>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</si>
  <si>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</si>
  <si>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</si>
  <si>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</si>
  <si>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</si>
  <si>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</si>
  <si>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</si>
  <si>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</si>
  <si>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</si>
  <si>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</si>
  <si>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</t>
  </si>
  <si>
    <t>18210503010011000110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</si>
  <si>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</si>
  <si>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</si>
  <si>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</si>
  <si>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</si>
  <si>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</si>
  <si>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</si>
  <si>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</si>
  <si>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</si>
  <si>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</si>
  <si>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</si>
  <si>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</si>
  <si>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</si>
  <si>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</si>
  <si>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</si>
  <si>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</si>
  <si>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</si>
  <si>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</si>
  <si>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</si>
  <si>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</si>
  <si>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</si>
  <si>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</si>
  <si>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</si>
  <si>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</si>
  <si>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</si>
  <si>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</si>
  <si>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</si>
  <si>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</si>
  <si>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</si>
  <si>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</si>
  <si>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</si>
  <si>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</si>
  <si>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</si>
  <si>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</si>
  <si>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</si>
  <si>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</si>
  <si>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</si>
  <si>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</si>
  <si>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</si>
  <si>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</si>
  <si>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</si>
  <si>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</si>
  <si>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</si>
  <si>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</si>
  <si>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</si>
  <si>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</si>
  <si>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</si>
  <si>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</si>
  <si>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</si>
  <si>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</si>
  <si>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</si>
  <si>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</si>
  <si>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</si>
  <si>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</si>
  <si>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</si>
  <si>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</si>
  <si>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</si>
  <si>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</si>
  <si>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</si>
  <si>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</si>
  <si>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</si>
  <si>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</si>
  <si>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</si>
  <si>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</si>
  <si>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</si>
  <si>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</si>
  <si>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</si>
  <si>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</si>
  <si>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</si>
  <si>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</si>
  <si>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</si>
  <si>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</si>
  <si>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</si>
  <si>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</si>
  <si>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</si>
  <si>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</si>
  <si>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</si>
  <si>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</si>
  <si>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</si>
  <si>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</si>
  <si>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</si>
  <si>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</si>
  <si>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</si>
  <si>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</si>
  <si>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</si>
  <si>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</si>
  <si>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</si>
  <si>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</si>
  <si>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</si>
  <si>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</si>
  <si>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</si>
  <si>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</si>
  <si>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</si>
  <si>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</si>
  <si>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</si>
  <si>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</si>
  <si>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</si>
  <si>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</si>
  <si>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</si>
  <si>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</si>
  <si>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</si>
  <si>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</si>
  <si>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</si>
  <si>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</si>
  <si>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</si>
  <si>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</si>
  <si>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</si>
  <si>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</si>
  <si>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</si>
  <si>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</si>
  <si>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</si>
  <si>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</si>
  <si>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</si>
  <si>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</si>
  <si>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</si>
  <si>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</si>
  <si>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</si>
  <si>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</si>
  <si>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</si>
  <si>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</si>
  <si>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</si>
  <si>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</si>
  <si>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</si>
  <si>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</si>
  <si>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</si>
  <si>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</si>
  <si>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</si>
  <si>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</si>
  <si>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</si>
  <si>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</si>
  <si>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</si>
  <si>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</si>
  <si>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</si>
  <si>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</si>
  <si>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</si>
  <si>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</si>
  <si>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</si>
  <si>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</si>
  <si>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</si>
  <si>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</si>
  <si>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</si>
  <si>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</si>
  <si>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</si>
  <si>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ПРОЧИЕ БЕЗВОЗМЕЗДНЫЕ ПОСТУПЛЕНИЯ</t>
  </si>
  <si>
    <t>00020700000000000000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</si>
  <si>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</si>
  <si>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</si>
  <si>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</si>
  <si>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</si>
  <si>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</si>
  <si>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</si>
  <si>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</si>
  <si>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</si>
  <si>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План на 1 полугодие 2022года</t>
  </si>
  <si>
    <t>Доходы бюджета - всего</t>
  </si>
  <si>
    <t>X</t>
  </si>
  <si>
    <t>Сведения об исполнении бюджета МОГО "Инта"</t>
  </si>
  <si>
    <t xml:space="preserve">по доходам в разрезе видов доходов </t>
  </si>
  <si>
    <t>на 01.07.2022 года</t>
  </si>
  <si>
    <t>в сравнении с запланированными значениями на 2022 года</t>
  </si>
  <si>
    <t>Исполнение к годовому плану</t>
  </si>
  <si>
    <t>Исполнение к плану 1 полугодия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</si>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</sst>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0" fontId="4" fillId="2" borderId="9">
      <alignment horizontal="left" vertical="top" wrapText="1"/>
    </xf>
    <xf numFmtId="49" fontId="4" fillId="2" borderId="10">
      <alignment horizontal="center" vertical="top" wrapText="1" shrinkToFit="1"/>
    </xf>
    <xf numFmtId="4" fontId="4" fillId="2" borderId="10">
      <alignment horizontal="right" vertical="top" wrapText="1" shrinkToFit="1"/>
    </xf>
    <xf numFmtId="4" fontId="4" fillId="2" borderId="11">
      <alignment horizontal="right" vertical="top" shrinkToFi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0" fontId="3" fillId="4" borderId="15">
      <alignment horizontal="left" vertical="top" wrapText="1"/>
    </xf>
    <xf numFmtId="49" fontId="3" fillId="4" borderId="16">
      <alignment horizontal="center" vertical="top" shrinkToFit="1"/>
    </xf>
    <xf numFmtId="4" fontId="3" fillId="4" borderId="16">
      <alignment horizontal="right" vertical="top" shrinkToFit="1"/>
    </xf>
    <xf numFmtId="4" fontId="3" fillId="4" borderId="17">
      <alignment horizontal="right" vertical="top" shrinkToFit="1"/>
    </xf>
    <xf numFmtId="0" fontId="5" fillId="0" borderId="15">
      <alignment horizontal="left" vertical="top" wrapText="1"/>
    </xf>
    <xf numFmtId="49" fontId="2" fillId="0" borderId="16">
      <alignment horizontal="center" vertical="top" shrinkToFi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5" fillId="0" borderId="15">
      <alignment horizontal="left" vertical="top" wrapText="1"/>
    </xf>
    <xf numFmtId="49" fontId="2" fillId="0" borderId="16">
      <alignment horizontal="center" vertical="top" shrinkToFi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5" fillId="0" borderId="15">
      <alignment horizontal="left" vertical="top" wrapText="1"/>
    </xf>
    <xf numFmtId="49" fontId="2" fillId="0" borderId="16">
      <alignment horizontal="center" vertical="top" shrinkToFi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5" fillId="0" borderId="15">
      <alignment horizontal="left" vertical="top" wrapText="1"/>
    </xf>
    <xf numFmtId="49" fontId="2" fillId="0" borderId="16">
      <alignment horizontal="center" vertical="top" shrinkToFi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4" fillId="5" borderId="21"/>
    <xf numFmtId="4" fontId="4" fillId="5" borderId="22">
      <alignment horizontal="right" shrinkToFit="1"/>
    </xf>
    <xf numFmtId="4" fontId="4" fillId="5" borderId="23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</cellStyleXfs>
  <cellXfs count="49">
    <xf numFmtId="0" fontId="0" fillId="0" borderId="0" xfId="0"/>
    <xf numFmtId="0" fontId="10" fillId="6" borderId="0" xfId="0" applyFont="1" applyFill="1" applyProtection="1">
      <protection locked="0"/>
    </xf>
    <xf numFmtId="0" fontId="15" fillId="6" borderId="0" xfId="0" applyFont="1" applyFill="1" applyAlignment="1" applyProtection="1">
      <alignment horizontal="center"/>
      <protection locked="0"/>
    </xf>
    <xf numFmtId="0" fontId="11" fillId="6" borderId="1" xfId="1" applyNumberFormat="1" applyFont="1" applyFill="1" applyBorder="1" applyAlignment="1" applyProtection="1">
      <alignment vertical="top" wrapText="1"/>
    </xf>
    <xf numFmtId="0" fontId="11" fillId="6" borderId="1" xfId="1" applyFont="1" applyFill="1" applyBorder="1" applyAlignment="1">
      <alignment vertical="top" wrapText="1"/>
    </xf>
    <xf numFmtId="0" fontId="11" fillId="6" borderId="1" xfId="1" applyFont="1" applyFill="1" applyBorder="1" applyAlignment="1">
      <alignment horizontal="right" vertical="top" wrapText="1"/>
    </xf>
    <xf numFmtId="49" fontId="12" fillId="6" borderId="25" xfId="6" applyNumberFormat="1" applyFont="1" applyFill="1" applyBorder="1" applyProtection="1">
      <alignment horizontal="center" vertical="center" wrapText="1"/>
    </xf>
    <xf numFmtId="49" fontId="12" fillId="6" borderId="25" xfId="7" applyNumberFormat="1" applyFont="1" applyFill="1" applyBorder="1" applyProtection="1">
      <alignment horizontal="center" vertical="center" wrapText="1"/>
    </xf>
    <xf numFmtId="49" fontId="12" fillId="6" borderId="25" xfId="8" applyNumberFormat="1" applyFont="1" applyFill="1" applyBorder="1" applyProtection="1">
      <alignment horizontal="center" vertical="center" wrapText="1"/>
    </xf>
    <xf numFmtId="0" fontId="13" fillId="6" borderId="25" xfId="37" applyNumberFormat="1" applyFont="1" applyFill="1" applyBorder="1" applyProtection="1"/>
    <xf numFmtId="49" fontId="8" fillId="6" borderId="25" xfId="0" applyNumberFormat="1" applyFont="1" applyFill="1" applyBorder="1" applyAlignment="1">
      <alignment horizontal="center"/>
    </xf>
    <xf numFmtId="166" fontId="13" fillId="6" borderId="25" xfId="38" applyNumberFormat="1" applyFont="1" applyFill="1" applyBorder="1" applyProtection="1">
      <alignment horizontal="right" shrinkToFit="1"/>
    </xf>
    <xf numFmtId="166" fontId="13" fillId="6" borderId="25" xfId="39" applyNumberFormat="1" applyFont="1" applyFill="1" applyBorder="1" applyProtection="1">
      <alignment horizontal="right" shrinkToFit="1"/>
    </xf>
    <xf numFmtId="0" fontId="14" fillId="6" borderId="25" xfId="9" applyNumberFormat="1" applyFont="1" applyFill="1" applyBorder="1" applyProtection="1">
      <alignment horizontal="left" vertical="top" wrapText="1"/>
    </xf>
    <xf numFmtId="49" fontId="14" fillId="6" borderId="25" xfId="10" applyNumberFormat="1" applyFont="1" applyFill="1" applyBorder="1" applyProtection="1">
      <alignment horizontal="center" vertical="top" wrapText="1" shrinkToFit="1"/>
    </xf>
    <xf numFmtId="166" fontId="14" fillId="6" borderId="25" xfId="11" applyNumberFormat="1" applyFont="1" applyFill="1" applyBorder="1" applyProtection="1">
      <alignment horizontal="right" vertical="top" wrapText="1" shrinkToFit="1"/>
    </xf>
    <xf numFmtId="166" fontId="14" fillId="6" borderId="25" xfId="12" applyNumberFormat="1" applyFont="1" applyFill="1" applyBorder="1" applyProtection="1">
      <alignment horizontal="right" vertical="top" shrinkToFit="1"/>
    </xf>
    <xf numFmtId="0" fontId="11" fillId="6" borderId="25" xfId="13" applyNumberFormat="1" applyFont="1" applyFill="1" applyBorder="1" applyProtection="1">
      <alignment horizontal="left" vertical="top" wrapText="1"/>
    </xf>
    <xf numFmtId="49" fontId="11" fillId="6" borderId="25" xfId="14" applyNumberFormat="1" applyFont="1" applyFill="1" applyBorder="1" applyProtection="1">
      <alignment horizontal="center" vertical="top" shrinkToFit="1"/>
    </xf>
    <xf numFmtId="166" fontId="11" fillId="6" borderId="25" xfId="15" applyNumberFormat="1" applyFont="1" applyFill="1" applyBorder="1" applyProtection="1">
      <alignment horizontal="right" vertical="top" shrinkToFit="1"/>
    </xf>
    <xf numFmtId="166" fontId="11" fillId="6" borderId="25" xfId="16" applyNumberFormat="1" applyFont="1" applyFill="1" applyBorder="1" applyProtection="1">
      <alignment horizontal="right" vertical="top" shrinkToFit="1"/>
    </xf>
    <xf numFmtId="0" fontId="11" fillId="6" borderId="25" xfId="17" applyNumberFormat="1" applyFont="1" applyFill="1" applyBorder="1" applyProtection="1">
      <alignment horizontal="left" vertical="top" wrapText="1"/>
    </xf>
    <xf numFmtId="49" fontId="11" fillId="6" borderId="25" xfId="18" applyNumberFormat="1" applyFont="1" applyFill="1" applyBorder="1" applyProtection="1">
      <alignment horizontal="center" vertical="top" shrinkToFit="1"/>
    </xf>
    <xf numFmtId="166" fontId="11" fillId="6" borderId="25" xfId="19" applyNumberFormat="1" applyFont="1" applyFill="1" applyBorder="1" applyProtection="1">
      <alignment horizontal="right" vertical="top" shrinkToFit="1"/>
    </xf>
    <xf numFmtId="166" fontId="11" fillId="6" borderId="25" xfId="20" applyNumberFormat="1" applyFont="1" applyFill="1" applyBorder="1" applyProtection="1">
      <alignment horizontal="right" vertical="top" shrinkToFit="1"/>
    </xf>
    <xf numFmtId="0" fontId="11" fillId="6" borderId="25" xfId="21" applyNumberFormat="1" applyFont="1" applyFill="1" applyBorder="1" applyProtection="1">
      <alignment horizontal="left" vertical="top" wrapText="1"/>
    </xf>
    <xf numFmtId="49" fontId="11" fillId="6" borderId="25" xfId="22" applyNumberFormat="1" applyFont="1" applyFill="1" applyBorder="1" applyProtection="1">
      <alignment horizontal="center" vertical="top" shrinkToFit="1"/>
    </xf>
    <xf numFmtId="166" fontId="11" fillId="6" borderId="25" xfId="23" applyNumberFormat="1" applyFont="1" applyFill="1" applyBorder="1" applyProtection="1">
      <alignment horizontal="right" vertical="top" shrinkToFit="1"/>
    </xf>
    <xf numFmtId="166" fontId="11" fillId="6" borderId="25" xfId="24" applyNumberFormat="1" applyFont="1" applyFill="1" applyBorder="1" applyProtection="1">
      <alignment horizontal="right" vertical="top" shrinkToFit="1"/>
    </xf>
    <xf numFmtId="0" fontId="11" fillId="6" borderId="25" xfId="25" applyNumberFormat="1" applyFont="1" applyFill="1" applyBorder="1" applyProtection="1">
      <alignment horizontal="left" vertical="top" wrapText="1"/>
    </xf>
    <xf numFmtId="49" fontId="11" fillId="6" borderId="25" xfId="26" applyNumberFormat="1" applyFont="1" applyFill="1" applyBorder="1" applyProtection="1">
      <alignment horizontal="center" vertical="top" shrinkToFit="1"/>
    </xf>
    <xf numFmtId="166" fontId="11" fillId="6" borderId="25" xfId="27" applyNumberFormat="1" applyFont="1" applyFill="1" applyBorder="1" applyProtection="1">
      <alignment horizontal="right" vertical="top" shrinkToFit="1"/>
    </xf>
    <xf numFmtId="166" fontId="11" fillId="6" borderId="25" xfId="28" applyNumberFormat="1" applyFont="1" applyFill="1" applyBorder="1" applyProtection="1">
      <alignment horizontal="right" vertical="top" shrinkToFit="1"/>
    </xf>
    <xf numFmtId="0" fontId="11" fillId="6" borderId="25" xfId="29" applyNumberFormat="1" applyFont="1" applyFill="1" applyBorder="1" applyProtection="1">
      <alignment horizontal="left" vertical="top" wrapText="1"/>
    </xf>
    <xf numFmtId="49" fontId="11" fillId="6" borderId="25" xfId="30" applyNumberFormat="1" applyFont="1" applyFill="1" applyBorder="1" applyProtection="1">
      <alignment horizontal="center" vertical="top" shrinkToFit="1"/>
    </xf>
    <xf numFmtId="166" fontId="11" fillId="6" borderId="25" xfId="31" applyNumberFormat="1" applyFont="1" applyFill="1" applyBorder="1" applyProtection="1">
      <alignment horizontal="right" vertical="top" shrinkToFit="1"/>
    </xf>
    <xf numFmtId="166" fontId="11" fillId="6" borderId="25" xfId="32" applyNumberFormat="1" applyFont="1" applyFill="1" applyBorder="1" applyProtection="1">
      <alignment horizontal="right" vertical="top" shrinkToFi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6" borderId="25" xfId="2" applyNumberFormat="1" applyFont="1" applyFill="1" applyBorder="1" applyProtection="1">
      <alignment horizontal="center" vertical="center" wrapText="1"/>
    </xf>
    <xf numFmtId="49" fontId="9" fillId="6" borderId="25" xfId="3" applyNumberFormat="1" applyFont="1" applyFill="1" applyBorder="1" applyProtection="1">
      <alignment horizontal="center" vertical="center" wrapText="1"/>
    </xf>
    <xf numFmtId="49" fontId="9" fillId="6" borderId="25" xfId="3" applyNumberFormat="1" applyFont="1" applyFill="1" applyBorder="1" applyAlignment="1" applyProtection="1">
      <alignment horizontal="center" vertical="center" wrapText="1"/>
    </xf>
    <xf numFmtId="49" fontId="9" fillId="6" borderId="25" xfId="3" applyFont="1" applyFill="1" applyBorder="1">
      <alignment horizontal="center" vertical="center" wrapText="1"/>
    </xf>
    <xf numFmtId="49" fontId="9" fillId="6" borderId="25" xfId="4" applyNumberFormat="1" applyFont="1" applyFill="1" applyBorder="1" applyProtection="1">
      <alignment horizontal="center" vertical="center" wrapText="1"/>
    </xf>
    <xf numFmtId="49" fontId="9" fillId="6" borderId="25" xfId="2" applyFont="1" applyFill="1" applyBorder="1">
      <alignment horizontal="center" vertical="center" wrapText="1"/>
    </xf>
    <xf numFmtId="49" fontId="9" fillId="6" borderId="25" xfId="5" applyNumberFormat="1" applyFont="1" applyFill="1" applyBorder="1" applyProtection="1">
      <alignment horizontal="center" vertical="center" wrapText="1"/>
    </xf>
    <xf numFmtId="49" fontId="9" fillId="6" borderId="25" xfId="4" applyFont="1" applyFill="1" applyBorder="1">
      <alignment horizontal="center" vertical="center" wrapText="1"/>
    </xf>
    <xf numFmtId="166" fontId="10" fillId="6" borderId="25" xfId="0" applyNumberFormat="1" applyFont="1" applyFill="1" applyBorder="1" applyProtection="1">
      <protection locked="0"/>
    </xf>
    <xf numFmtId="166" fontId="15" fillId="6" borderId="25" xfId="0" applyNumberFormat="1" applyFont="1" applyFill="1" applyBorder="1" applyProtection="1">
      <protection locked="0"/>
    </xf>
  </cellXfs>
  <cellStyles count="45">
    <cellStyle name="br" xfId="42"/>
    <cellStyle name="col" xfId="41"/>
    <cellStyle name="ex58" xfId="38"/>
    <cellStyle name="ex59" xfId="39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29"/>
    <cellStyle name="ex77" xfId="30"/>
    <cellStyle name="ex78" xfId="31"/>
    <cellStyle name="ex79" xfId="32"/>
    <cellStyle name="ex80" xfId="33"/>
    <cellStyle name="ex81" xfId="34"/>
    <cellStyle name="ex82" xfId="35"/>
    <cellStyle name="ex83" xfId="36"/>
    <cellStyle name="ex84" xfId="25"/>
    <cellStyle name="ex85" xfId="26"/>
    <cellStyle name="ex86" xfId="27"/>
    <cellStyle name="ex87" xfId="28"/>
    <cellStyle name="st57" xfId="1"/>
    <cellStyle name="style0" xfId="43"/>
    <cellStyle name="td" xfId="44"/>
    <cellStyle name="tr" xfId="40"/>
    <cellStyle name="xl_bot_header" xfId="7"/>
    <cellStyle name="xl_bot_left_header" xfId="6"/>
    <cellStyle name="xl_bot_right_header" xfId="8"/>
    <cellStyle name="xl_center_header" xfId="5"/>
    <cellStyle name="xl_top_header" xfId="3"/>
    <cellStyle name="xl_top_left_header" xfId="2"/>
    <cellStyle name="xl_top_right_header" xfId="4"/>
    <cellStyle name="xl_total_left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showGridLines="0" tabSelected="1" zoomScaleNormal="100" workbookViewId="0">
      <selection activeCell="G13" sqref="G13"/>
    </sheetView>
  </sheetViews>
  <sheetFormatPr defaultRowHeight="15" outlineLevelRow="6" x14ac:dyDescent="0.25"/>
  <cols>
    <col min="1" max="1" width="40.5703125" style="1" customWidth="1"/>
    <col min="2" max="2" width="23.5703125" style="1" customWidth="1"/>
    <col min="3" max="4" width="17.7109375" style="1" customWidth="1"/>
    <col min="5" max="6" width="17.7109375" style="1" hidden="1" customWidth="1"/>
    <col min="7" max="7" width="17.7109375" style="1" customWidth="1"/>
    <col min="8" max="8" width="11.5703125" style="1" customWidth="1"/>
    <col min="9" max="9" width="10.7109375" style="1" customWidth="1"/>
    <col min="10" max="16384" width="9.140625" style="1"/>
  </cols>
  <sheetData>
    <row r="1" spans="1:9" x14ac:dyDescent="0.25">
      <c r="A1" s="2" t="s">
        <v>215</v>
      </c>
      <c r="B1" s="2"/>
      <c r="C1" s="2"/>
      <c r="D1" s="2"/>
      <c r="E1" s="2"/>
      <c r="F1" s="2"/>
      <c r="G1" s="2"/>
    </row>
    <row r="2" spans="1:9" x14ac:dyDescent="0.25">
      <c r="A2" s="2" t="s">
        <v>216</v>
      </c>
      <c r="B2" s="2"/>
      <c r="C2" s="2"/>
      <c r="D2" s="2"/>
      <c r="E2" s="2"/>
      <c r="F2" s="2"/>
      <c r="G2" s="2"/>
    </row>
    <row r="3" spans="1:9" x14ac:dyDescent="0.25">
      <c r="A3" s="2" t="s">
        <v>218</v>
      </c>
      <c r="B3" s="2"/>
      <c r="C3" s="2"/>
      <c r="D3" s="2"/>
      <c r="E3" s="2"/>
      <c r="F3" s="2"/>
      <c r="G3" s="2"/>
    </row>
    <row r="4" spans="1:9" ht="15.2" customHeight="1" x14ac:dyDescent="0.25">
      <c r="A4" s="3" t="s">
        <v>217</v>
      </c>
      <c r="B4" s="4"/>
      <c r="C4" s="4"/>
      <c r="D4" s="5" t="s">
        <v>0</v>
      </c>
      <c r="E4" s="5"/>
      <c r="F4" s="5"/>
      <c r="G4" s="5"/>
    </row>
    <row r="5" spans="1:9" ht="23.45" customHeight="1" x14ac:dyDescent="0.25">
      <c r="A5" s="39" t="s">
        <v>1</v>
      </c>
      <c r="B5" s="40" t="s">
        <v>2</v>
      </c>
      <c r="C5" s="40" t="s">
        <v>3</v>
      </c>
      <c r="D5" s="41" t="s">
        <v>212</v>
      </c>
      <c r="E5" s="40" t="s">
        <v>4</v>
      </c>
      <c r="F5" s="42"/>
      <c r="G5" s="43" t="s">
        <v>5</v>
      </c>
      <c r="H5" s="37" t="s">
        <v>219</v>
      </c>
      <c r="I5" s="37" t="s">
        <v>220</v>
      </c>
    </row>
    <row r="6" spans="1:9" ht="78.75" customHeight="1" x14ac:dyDescent="0.25">
      <c r="A6" s="44"/>
      <c r="B6" s="40"/>
      <c r="C6" s="42"/>
      <c r="D6" s="41"/>
      <c r="E6" s="45" t="s">
        <v>6</v>
      </c>
      <c r="F6" s="45" t="s">
        <v>7</v>
      </c>
      <c r="G6" s="46"/>
      <c r="H6" s="38"/>
      <c r="I6" s="38"/>
    </row>
    <row r="7" spans="1:9" x14ac:dyDescent="0.25">
      <c r="A7" s="6" t="s">
        <v>8</v>
      </c>
      <c r="B7" s="7" t="s">
        <v>9</v>
      </c>
      <c r="C7" s="7" t="s">
        <v>10</v>
      </c>
      <c r="D7" s="7" t="s">
        <v>11</v>
      </c>
      <c r="E7" s="7" t="s">
        <v>11</v>
      </c>
      <c r="F7" s="7" t="s">
        <v>12</v>
      </c>
      <c r="G7" s="8" t="s">
        <v>12</v>
      </c>
      <c r="H7" s="8" t="s">
        <v>13</v>
      </c>
      <c r="I7" s="8" t="s">
        <v>221</v>
      </c>
    </row>
    <row r="8" spans="1:9" ht="15.75" x14ac:dyDescent="0.25">
      <c r="A8" s="9" t="s">
        <v>213</v>
      </c>
      <c r="B8" s="10" t="s">
        <v>214</v>
      </c>
      <c r="C8" s="11">
        <v>1871014.56494</v>
      </c>
      <c r="D8" s="11">
        <f>+E8+F8</f>
        <v>1044689.1553100001</v>
      </c>
      <c r="E8" s="11">
        <v>420815.04044000001</v>
      </c>
      <c r="F8" s="11">
        <v>623874.11487000005</v>
      </c>
      <c r="G8" s="12">
        <v>988993.50951</v>
      </c>
      <c r="H8" s="48">
        <f>+G8/C8*100</f>
        <v>52.858675076199383</v>
      </c>
      <c r="I8" s="48">
        <f>+G8/D8*100</f>
        <v>94.668687282058272</v>
      </c>
    </row>
    <row r="9" spans="1:9" ht="30" x14ac:dyDescent="0.25">
      <c r="A9" s="13" t="s">
        <v>14</v>
      </c>
      <c r="B9" s="14" t="s">
        <v>15</v>
      </c>
      <c r="C9" s="15">
        <v>242500</v>
      </c>
      <c r="D9" s="15">
        <f>+E9+F9</f>
        <v>119732.20000000001</v>
      </c>
      <c r="E9" s="15">
        <v>54135.1</v>
      </c>
      <c r="F9" s="15">
        <v>65597.100000000006</v>
      </c>
      <c r="G9" s="16">
        <v>128124.09293</v>
      </c>
      <c r="H9" s="47">
        <f t="shared" ref="H9:H72" si="0">+G9/C9*100</f>
        <v>52.834677496907211</v>
      </c>
      <c r="I9" s="47">
        <f t="shared" ref="I9:I72" si="1">+G9/D9*100</f>
        <v>107.00888560470783</v>
      </c>
    </row>
    <row r="10" spans="1:9" outlineLevel="1" x14ac:dyDescent="0.25">
      <c r="A10" s="17" t="s">
        <v>16</v>
      </c>
      <c r="B10" s="18" t="s">
        <v>17</v>
      </c>
      <c r="C10" s="19">
        <v>134000</v>
      </c>
      <c r="D10" s="19">
        <f>+E10+F10</f>
        <v>65768</v>
      </c>
      <c r="E10" s="19">
        <v>30254</v>
      </c>
      <c r="F10" s="19">
        <v>35514</v>
      </c>
      <c r="G10" s="20">
        <v>63847.953719999998</v>
      </c>
      <c r="H10" s="47">
        <f t="shared" si="0"/>
        <v>47.647726656716415</v>
      </c>
      <c r="I10" s="47">
        <f t="shared" si="1"/>
        <v>97.080576754652711</v>
      </c>
    </row>
    <row r="11" spans="1:9" outlineLevel="2" x14ac:dyDescent="0.25">
      <c r="A11" s="21" t="s">
        <v>18</v>
      </c>
      <c r="B11" s="22" t="s">
        <v>19</v>
      </c>
      <c r="C11" s="23">
        <v>134000</v>
      </c>
      <c r="D11" s="23">
        <f>+E11+F11</f>
        <v>65768</v>
      </c>
      <c r="E11" s="23">
        <v>30254</v>
      </c>
      <c r="F11" s="23">
        <v>35514</v>
      </c>
      <c r="G11" s="24">
        <v>63847.953719999998</v>
      </c>
      <c r="H11" s="47">
        <f t="shared" si="0"/>
        <v>47.647726656716415</v>
      </c>
      <c r="I11" s="47">
        <f t="shared" si="1"/>
        <v>97.080576754652711</v>
      </c>
    </row>
    <row r="12" spans="1:9" ht="76.5" outlineLevel="3" x14ac:dyDescent="0.25">
      <c r="A12" s="25" t="s">
        <v>20</v>
      </c>
      <c r="B12" s="26" t="s">
        <v>21</v>
      </c>
      <c r="C12" s="27">
        <v>133180</v>
      </c>
      <c r="D12" s="23">
        <f t="shared" ref="D12" si="2">+E12+F12</f>
        <v>65460</v>
      </c>
      <c r="E12" s="27">
        <v>30160</v>
      </c>
      <c r="F12" s="27">
        <v>35300</v>
      </c>
      <c r="G12" s="28">
        <v>63234.873399999997</v>
      </c>
      <c r="H12" s="47">
        <f t="shared" si="0"/>
        <v>47.48075792160985</v>
      </c>
      <c r="I12" s="47">
        <f t="shared" si="1"/>
        <v>96.60078429575313</v>
      </c>
    </row>
    <row r="13" spans="1:9" ht="114.75" outlineLevel="3" x14ac:dyDescent="0.25">
      <c r="A13" s="25" t="s">
        <v>22</v>
      </c>
      <c r="B13" s="26" t="s">
        <v>23</v>
      </c>
      <c r="C13" s="27">
        <v>280</v>
      </c>
      <c r="D13" s="35">
        <f>+E13+F13</f>
        <v>107</v>
      </c>
      <c r="E13" s="27">
        <v>55</v>
      </c>
      <c r="F13" s="27">
        <v>52</v>
      </c>
      <c r="G13" s="28">
        <v>192.80250000000001</v>
      </c>
      <c r="H13" s="47">
        <f t="shared" si="0"/>
        <v>68.85803571428572</v>
      </c>
      <c r="I13" s="47">
        <f t="shared" si="1"/>
        <v>180.18925233644859</v>
      </c>
    </row>
    <row r="14" spans="1:9" ht="51" outlineLevel="3" x14ac:dyDescent="0.25">
      <c r="A14" s="25" t="s">
        <v>24</v>
      </c>
      <c r="B14" s="26" t="s">
        <v>25</v>
      </c>
      <c r="C14" s="27">
        <v>500</v>
      </c>
      <c r="D14" s="35">
        <f t="shared" ref="D14:D15" si="3">+E14+F14</f>
        <v>183</v>
      </c>
      <c r="E14" s="27">
        <v>32</v>
      </c>
      <c r="F14" s="27">
        <v>151</v>
      </c>
      <c r="G14" s="28">
        <v>380.92781000000002</v>
      </c>
      <c r="H14" s="47">
        <f t="shared" si="0"/>
        <v>76.185562000000004</v>
      </c>
      <c r="I14" s="47">
        <f t="shared" si="1"/>
        <v>208.15727322404371</v>
      </c>
    </row>
    <row r="15" spans="1:9" ht="102" outlineLevel="3" x14ac:dyDescent="0.25">
      <c r="A15" s="25" t="s">
        <v>26</v>
      </c>
      <c r="B15" s="26" t="s">
        <v>27</v>
      </c>
      <c r="C15" s="27">
        <v>40</v>
      </c>
      <c r="D15" s="35">
        <f t="shared" si="3"/>
        <v>18</v>
      </c>
      <c r="E15" s="27">
        <v>7</v>
      </c>
      <c r="F15" s="27">
        <v>11</v>
      </c>
      <c r="G15" s="28">
        <v>39.349670000000003</v>
      </c>
      <c r="H15" s="47">
        <f t="shared" si="0"/>
        <v>98.374175000000008</v>
      </c>
      <c r="I15" s="47">
        <f t="shared" si="1"/>
        <v>218.60927777777781</v>
      </c>
    </row>
    <row r="16" spans="1:9" ht="38.25" outlineLevel="1" x14ac:dyDescent="0.25">
      <c r="A16" s="17" t="s">
        <v>28</v>
      </c>
      <c r="B16" s="18" t="s">
        <v>29</v>
      </c>
      <c r="C16" s="19">
        <v>6860</v>
      </c>
      <c r="D16" s="19">
        <f>+E16+F16</f>
        <v>3430</v>
      </c>
      <c r="E16" s="19">
        <v>1715</v>
      </c>
      <c r="F16" s="19">
        <v>1715</v>
      </c>
      <c r="G16" s="20">
        <v>3717.6192799999999</v>
      </c>
      <c r="H16" s="47">
        <f t="shared" si="0"/>
        <v>54.19270087463557</v>
      </c>
      <c r="I16" s="47">
        <f t="shared" si="1"/>
        <v>108.38540174927114</v>
      </c>
    </row>
    <row r="17" spans="1:9" ht="38.25" outlineLevel="2" x14ac:dyDescent="0.25">
      <c r="A17" s="21" t="s">
        <v>30</v>
      </c>
      <c r="B17" s="22" t="s">
        <v>31</v>
      </c>
      <c r="C17" s="23">
        <v>6860</v>
      </c>
      <c r="D17" s="23">
        <f>+E17+F17</f>
        <v>3430</v>
      </c>
      <c r="E17" s="23">
        <v>1715</v>
      </c>
      <c r="F17" s="23">
        <v>1715</v>
      </c>
      <c r="G17" s="24">
        <v>3717.6192799999999</v>
      </c>
      <c r="H17" s="47">
        <f t="shared" si="0"/>
        <v>54.19270087463557</v>
      </c>
      <c r="I17" s="47">
        <f t="shared" si="1"/>
        <v>108.38540174927114</v>
      </c>
    </row>
    <row r="18" spans="1:9" ht="76.5" outlineLevel="3" x14ac:dyDescent="0.25">
      <c r="A18" s="25" t="s">
        <v>32</v>
      </c>
      <c r="B18" s="26" t="s">
        <v>33</v>
      </c>
      <c r="C18" s="27">
        <v>3100</v>
      </c>
      <c r="D18" s="27">
        <f>+E18+F18</f>
        <v>1550</v>
      </c>
      <c r="E18" s="27">
        <v>775</v>
      </c>
      <c r="F18" s="27">
        <v>775</v>
      </c>
      <c r="G18" s="28">
        <v>1829.8926799999999</v>
      </c>
      <c r="H18" s="47">
        <f t="shared" si="0"/>
        <v>59.028796129032258</v>
      </c>
      <c r="I18" s="47">
        <f t="shared" si="1"/>
        <v>118.05759225806452</v>
      </c>
    </row>
    <row r="19" spans="1:9" ht="89.25" outlineLevel="3" x14ac:dyDescent="0.25">
      <c r="A19" s="25" t="s">
        <v>34</v>
      </c>
      <c r="B19" s="26" t="s">
        <v>35</v>
      </c>
      <c r="C19" s="27">
        <v>17</v>
      </c>
      <c r="D19" s="27">
        <f t="shared" ref="D19:D21" si="4">+E19+F19</f>
        <v>8.5</v>
      </c>
      <c r="E19" s="27">
        <v>4.25</v>
      </c>
      <c r="F19" s="27">
        <v>4.25</v>
      </c>
      <c r="G19" s="28">
        <v>10.77243</v>
      </c>
      <c r="H19" s="47">
        <f t="shared" si="0"/>
        <v>63.367235294117648</v>
      </c>
      <c r="I19" s="47">
        <f t="shared" si="1"/>
        <v>126.7344705882353</v>
      </c>
    </row>
    <row r="20" spans="1:9" ht="76.5" outlineLevel="3" x14ac:dyDescent="0.25">
      <c r="A20" s="25" t="s">
        <v>36</v>
      </c>
      <c r="B20" s="26" t="s">
        <v>37</v>
      </c>
      <c r="C20" s="27">
        <v>4133</v>
      </c>
      <c r="D20" s="27">
        <f t="shared" si="4"/>
        <v>2066.5</v>
      </c>
      <c r="E20" s="27">
        <v>1033.25</v>
      </c>
      <c r="F20" s="27">
        <v>1033.25</v>
      </c>
      <c r="G20" s="28">
        <v>2107.9166599999999</v>
      </c>
      <c r="H20" s="47">
        <f t="shared" si="0"/>
        <v>51.002096781998539</v>
      </c>
      <c r="I20" s="47">
        <f t="shared" si="1"/>
        <v>102.00419356399708</v>
      </c>
    </row>
    <row r="21" spans="1:9" ht="76.5" outlineLevel="3" x14ac:dyDescent="0.25">
      <c r="A21" s="25" t="s">
        <v>38</v>
      </c>
      <c r="B21" s="26" t="s">
        <v>39</v>
      </c>
      <c r="C21" s="27">
        <v>-390</v>
      </c>
      <c r="D21" s="27">
        <f t="shared" si="4"/>
        <v>-195</v>
      </c>
      <c r="E21" s="27">
        <v>-97.5</v>
      </c>
      <c r="F21" s="27">
        <v>-97.5</v>
      </c>
      <c r="G21" s="28">
        <v>-230.96249</v>
      </c>
      <c r="H21" s="47">
        <f t="shared" si="0"/>
        <v>59.221151282051288</v>
      </c>
      <c r="I21" s="47">
        <f t="shared" si="1"/>
        <v>118.44230256410258</v>
      </c>
    </row>
    <row r="22" spans="1:9" outlineLevel="1" x14ac:dyDescent="0.25">
      <c r="A22" s="17" t="s">
        <v>40</v>
      </c>
      <c r="B22" s="18" t="s">
        <v>41</v>
      </c>
      <c r="C22" s="19">
        <v>27660</v>
      </c>
      <c r="D22" s="19">
        <f>+E22+F22</f>
        <v>17100</v>
      </c>
      <c r="E22" s="19">
        <v>5474</v>
      </c>
      <c r="F22" s="19">
        <v>11626</v>
      </c>
      <c r="G22" s="20">
        <v>18792.248230000001</v>
      </c>
      <c r="H22" s="47">
        <f t="shared" si="0"/>
        <v>67.940159906001455</v>
      </c>
      <c r="I22" s="47">
        <f t="shared" si="1"/>
        <v>109.89618847953217</v>
      </c>
    </row>
    <row r="23" spans="1:9" ht="25.5" outlineLevel="2" x14ac:dyDescent="0.25">
      <c r="A23" s="21" t="s">
        <v>42</v>
      </c>
      <c r="B23" s="22" t="s">
        <v>43</v>
      </c>
      <c r="C23" s="23">
        <v>24200</v>
      </c>
      <c r="D23" s="23">
        <f>+E23+F23</f>
        <v>15231</v>
      </c>
      <c r="E23" s="23">
        <v>4384</v>
      </c>
      <c r="F23" s="23">
        <v>10847</v>
      </c>
      <c r="G23" s="24">
        <v>17346.349819999999</v>
      </c>
      <c r="H23" s="47">
        <f t="shared" si="0"/>
        <v>71.6791314876033</v>
      </c>
      <c r="I23" s="47">
        <f t="shared" si="1"/>
        <v>113.88845000328278</v>
      </c>
    </row>
    <row r="24" spans="1:9" ht="38.25" outlineLevel="3" x14ac:dyDescent="0.25">
      <c r="A24" s="25" t="s">
        <v>44</v>
      </c>
      <c r="B24" s="26" t="s">
        <v>45</v>
      </c>
      <c r="C24" s="27">
        <v>12745</v>
      </c>
      <c r="D24" s="27">
        <f>+E24+F24</f>
        <v>8076</v>
      </c>
      <c r="E24" s="27">
        <v>2250</v>
      </c>
      <c r="F24" s="27">
        <v>5826</v>
      </c>
      <c r="G24" s="28">
        <v>8299.6451500000003</v>
      </c>
      <c r="H24" s="47">
        <f t="shared" si="0"/>
        <v>65.120793644566504</v>
      </c>
      <c r="I24" s="47">
        <f t="shared" si="1"/>
        <v>102.76925643883111</v>
      </c>
    </row>
    <row r="25" spans="1:9" ht="51" outlineLevel="3" x14ac:dyDescent="0.25">
      <c r="A25" s="25" t="s">
        <v>46</v>
      </c>
      <c r="B25" s="26" t="s">
        <v>47</v>
      </c>
      <c r="C25" s="27">
        <v>11455</v>
      </c>
      <c r="D25" s="27">
        <f t="shared" ref="D25:D26" si="5">+E25+F25</f>
        <v>7155</v>
      </c>
      <c r="E25" s="27">
        <v>2134</v>
      </c>
      <c r="F25" s="27">
        <v>5021</v>
      </c>
      <c r="G25" s="28">
        <v>9046.7046699999992</v>
      </c>
      <c r="H25" s="47">
        <f t="shared" si="0"/>
        <v>78.976033784373641</v>
      </c>
      <c r="I25" s="47">
        <f t="shared" si="1"/>
        <v>126.43891921733052</v>
      </c>
    </row>
    <row r="26" spans="1:9" ht="76.5" outlineLevel="4" x14ac:dyDescent="0.25">
      <c r="A26" s="33" t="s">
        <v>48</v>
      </c>
      <c r="B26" s="34" t="s">
        <v>49</v>
      </c>
      <c r="C26" s="35">
        <v>11455</v>
      </c>
      <c r="D26" s="27">
        <f t="shared" si="5"/>
        <v>7155</v>
      </c>
      <c r="E26" s="35">
        <v>2134</v>
      </c>
      <c r="F26" s="35">
        <v>5021</v>
      </c>
      <c r="G26" s="36">
        <v>9046.9103500000001</v>
      </c>
      <c r="H26" s="47">
        <f t="shared" si="0"/>
        <v>78.977829332169364</v>
      </c>
      <c r="I26" s="47">
        <f t="shared" si="1"/>
        <v>126.44179385045422</v>
      </c>
    </row>
    <row r="27" spans="1:9" ht="25.5" outlineLevel="2" x14ac:dyDescent="0.25">
      <c r="A27" s="21" t="s">
        <v>50</v>
      </c>
      <c r="B27" s="22" t="s">
        <v>51</v>
      </c>
      <c r="C27" s="23">
        <v>100</v>
      </c>
      <c r="D27" s="23">
        <f>+E27+F27</f>
        <v>35</v>
      </c>
      <c r="E27" s="23">
        <v>15</v>
      </c>
      <c r="F27" s="23">
        <v>20</v>
      </c>
      <c r="G27" s="24">
        <v>150.35515000000001</v>
      </c>
      <c r="H27" s="47">
        <f t="shared" si="0"/>
        <v>150.35515000000001</v>
      </c>
      <c r="I27" s="47">
        <f t="shared" si="1"/>
        <v>429.58614285714287</v>
      </c>
    </row>
    <row r="28" spans="1:9" ht="25.5" outlineLevel="3" x14ac:dyDescent="0.25">
      <c r="A28" s="25" t="s">
        <v>50</v>
      </c>
      <c r="B28" s="26" t="s">
        <v>52</v>
      </c>
      <c r="C28" s="27">
        <v>100</v>
      </c>
      <c r="D28" s="27">
        <f>+E28+F28</f>
        <v>35</v>
      </c>
      <c r="E28" s="27">
        <v>15</v>
      </c>
      <c r="F28" s="27">
        <v>20</v>
      </c>
      <c r="G28" s="28">
        <v>150.35515000000001</v>
      </c>
      <c r="H28" s="47">
        <f t="shared" si="0"/>
        <v>150.35515000000001</v>
      </c>
      <c r="I28" s="47">
        <f t="shared" si="1"/>
        <v>429.58614285714287</v>
      </c>
    </row>
    <row r="29" spans="1:9" outlineLevel="2" x14ac:dyDescent="0.25">
      <c r="A29" s="21" t="s">
        <v>53</v>
      </c>
      <c r="B29" s="22" t="s">
        <v>54</v>
      </c>
      <c r="C29" s="23">
        <v>10</v>
      </c>
      <c r="D29" s="23">
        <f>+E29+F29</f>
        <v>10</v>
      </c>
      <c r="E29" s="23">
        <v>10</v>
      </c>
      <c r="F29" s="23">
        <v>0</v>
      </c>
      <c r="G29" s="24">
        <v>40.402000000000001</v>
      </c>
      <c r="H29" s="47">
        <f t="shared" si="0"/>
        <v>404.02000000000004</v>
      </c>
      <c r="I29" s="47">
        <f t="shared" si="1"/>
        <v>404.02000000000004</v>
      </c>
    </row>
    <row r="30" spans="1:9" outlineLevel="3" x14ac:dyDescent="0.25">
      <c r="A30" s="25" t="s">
        <v>53</v>
      </c>
      <c r="B30" s="26" t="s">
        <v>55</v>
      </c>
      <c r="C30" s="27">
        <v>10</v>
      </c>
      <c r="D30" s="27">
        <f>+E30+F30</f>
        <v>10</v>
      </c>
      <c r="E30" s="27">
        <v>10</v>
      </c>
      <c r="F30" s="27">
        <v>0</v>
      </c>
      <c r="G30" s="28">
        <v>40.402000000000001</v>
      </c>
      <c r="H30" s="47">
        <f t="shared" si="0"/>
        <v>404.02000000000004</v>
      </c>
      <c r="I30" s="47">
        <f t="shared" si="1"/>
        <v>404.02000000000004</v>
      </c>
    </row>
    <row r="31" spans="1:9" hidden="1" outlineLevel="6" x14ac:dyDescent="0.25">
      <c r="A31" s="29" t="s">
        <v>53</v>
      </c>
      <c r="B31" s="30" t="s">
        <v>56</v>
      </c>
      <c r="C31" s="31">
        <v>10</v>
      </c>
      <c r="D31" s="27">
        <f t="shared" ref="D31:D33" si="6">+E31+F31</f>
        <v>10</v>
      </c>
      <c r="E31" s="31">
        <v>10</v>
      </c>
      <c r="F31" s="31">
        <v>0</v>
      </c>
      <c r="G31" s="32">
        <v>0</v>
      </c>
      <c r="H31" s="47">
        <f t="shared" si="0"/>
        <v>0</v>
      </c>
      <c r="I31" s="47">
        <f t="shared" si="1"/>
        <v>0</v>
      </c>
    </row>
    <row r="32" spans="1:9" ht="51" hidden="1" outlineLevel="4" x14ac:dyDescent="0.25">
      <c r="A32" s="33" t="s">
        <v>57</v>
      </c>
      <c r="B32" s="34" t="s">
        <v>58</v>
      </c>
      <c r="C32" s="35">
        <v>0</v>
      </c>
      <c r="D32" s="27">
        <f t="shared" si="6"/>
        <v>0</v>
      </c>
      <c r="E32" s="35">
        <v>0</v>
      </c>
      <c r="F32" s="35">
        <v>0</v>
      </c>
      <c r="G32" s="36">
        <v>40.402000000000001</v>
      </c>
      <c r="H32" s="47" t="e">
        <f t="shared" si="0"/>
        <v>#DIV/0!</v>
      </c>
      <c r="I32" s="47" t="e">
        <f t="shared" si="1"/>
        <v>#DIV/0!</v>
      </c>
    </row>
    <row r="33" spans="1:9" ht="51" hidden="1" outlineLevel="6" x14ac:dyDescent="0.25">
      <c r="A33" s="29" t="s">
        <v>57</v>
      </c>
      <c r="B33" s="30" t="s">
        <v>59</v>
      </c>
      <c r="C33" s="31">
        <v>0</v>
      </c>
      <c r="D33" s="27">
        <f t="shared" si="6"/>
        <v>0</v>
      </c>
      <c r="E33" s="31">
        <v>0</v>
      </c>
      <c r="F33" s="31">
        <v>0</v>
      </c>
      <c r="G33" s="32">
        <v>40.402000000000001</v>
      </c>
      <c r="H33" s="47" t="e">
        <f t="shared" si="0"/>
        <v>#DIV/0!</v>
      </c>
      <c r="I33" s="47" t="e">
        <f t="shared" si="1"/>
        <v>#DIV/0!</v>
      </c>
    </row>
    <row r="34" spans="1:9" ht="25.5" outlineLevel="2" collapsed="1" x14ac:dyDescent="0.25">
      <c r="A34" s="21" t="s">
        <v>60</v>
      </c>
      <c r="B34" s="22" t="s">
        <v>61</v>
      </c>
      <c r="C34" s="23">
        <v>3350</v>
      </c>
      <c r="D34" s="23">
        <f>+E34+F34</f>
        <v>1824</v>
      </c>
      <c r="E34" s="23">
        <v>1065</v>
      </c>
      <c r="F34" s="23">
        <v>759</v>
      </c>
      <c r="G34" s="24">
        <v>1255.1412600000001</v>
      </c>
      <c r="H34" s="47">
        <f t="shared" si="0"/>
        <v>37.466903283582091</v>
      </c>
      <c r="I34" s="47">
        <f t="shared" si="1"/>
        <v>68.812569078947377</v>
      </c>
    </row>
    <row r="35" spans="1:9" ht="38.25" outlineLevel="3" x14ac:dyDescent="0.25">
      <c r="A35" s="25" t="s">
        <v>62</v>
      </c>
      <c r="B35" s="26" t="s">
        <v>63</v>
      </c>
      <c r="C35" s="27">
        <v>3350</v>
      </c>
      <c r="D35" s="27">
        <f>+E35+F35</f>
        <v>1824</v>
      </c>
      <c r="E35" s="27">
        <v>1065</v>
      </c>
      <c r="F35" s="27">
        <v>759</v>
      </c>
      <c r="G35" s="28">
        <v>1255.1412600000001</v>
      </c>
      <c r="H35" s="47">
        <f t="shared" si="0"/>
        <v>37.466903283582091</v>
      </c>
      <c r="I35" s="47">
        <f t="shared" si="1"/>
        <v>68.812569078947377</v>
      </c>
    </row>
    <row r="36" spans="1:9" outlineLevel="1" x14ac:dyDescent="0.25">
      <c r="A36" s="17" t="s">
        <v>64</v>
      </c>
      <c r="B36" s="18" t="s">
        <v>65</v>
      </c>
      <c r="C36" s="19">
        <v>10490</v>
      </c>
      <c r="D36" s="19">
        <f>+E36+F36</f>
        <v>2474</v>
      </c>
      <c r="E36" s="19">
        <v>1747</v>
      </c>
      <c r="F36" s="19">
        <v>727</v>
      </c>
      <c r="G36" s="20">
        <v>2510.82393</v>
      </c>
      <c r="H36" s="47">
        <f t="shared" si="0"/>
        <v>23.935404480457578</v>
      </c>
      <c r="I36" s="47">
        <f t="shared" si="1"/>
        <v>101.4884369442199</v>
      </c>
    </row>
    <row r="37" spans="1:9" outlineLevel="2" x14ac:dyDescent="0.25">
      <c r="A37" s="21" t="s">
        <v>66</v>
      </c>
      <c r="B37" s="22" t="s">
        <v>67</v>
      </c>
      <c r="C37" s="23">
        <v>6880</v>
      </c>
      <c r="D37" s="23">
        <f>+E37+F37</f>
        <v>662</v>
      </c>
      <c r="E37" s="23">
        <v>317</v>
      </c>
      <c r="F37" s="23">
        <v>345</v>
      </c>
      <c r="G37" s="24">
        <v>774.82469000000003</v>
      </c>
      <c r="H37" s="47">
        <f t="shared" si="0"/>
        <v>11.261986773255813</v>
      </c>
      <c r="I37" s="47">
        <f t="shared" si="1"/>
        <v>117.04300453172205</v>
      </c>
    </row>
    <row r="38" spans="1:9" ht="51" outlineLevel="3" x14ac:dyDescent="0.25">
      <c r="A38" s="25" t="s">
        <v>68</v>
      </c>
      <c r="B38" s="26" t="s">
        <v>69</v>
      </c>
      <c r="C38" s="27">
        <v>6880</v>
      </c>
      <c r="D38" s="27">
        <f>+E38+F38</f>
        <v>662</v>
      </c>
      <c r="E38" s="27">
        <v>317</v>
      </c>
      <c r="F38" s="27">
        <v>345</v>
      </c>
      <c r="G38" s="28">
        <v>774.82469000000003</v>
      </c>
      <c r="H38" s="47">
        <f t="shared" si="0"/>
        <v>11.261986773255813</v>
      </c>
      <c r="I38" s="47">
        <f t="shared" si="1"/>
        <v>117.04300453172205</v>
      </c>
    </row>
    <row r="39" spans="1:9" outlineLevel="2" x14ac:dyDescent="0.25">
      <c r="A39" s="21" t="s">
        <v>70</v>
      </c>
      <c r="B39" s="22" t="s">
        <v>71</v>
      </c>
      <c r="C39" s="23">
        <v>3610</v>
      </c>
      <c r="D39" s="23">
        <f>+E39+F39</f>
        <v>1812</v>
      </c>
      <c r="E39" s="23">
        <v>1430</v>
      </c>
      <c r="F39" s="23">
        <v>382</v>
      </c>
      <c r="G39" s="24">
        <v>1735.9992400000001</v>
      </c>
      <c r="H39" s="47">
        <f t="shared" si="0"/>
        <v>48.088621606648204</v>
      </c>
      <c r="I39" s="47">
        <f t="shared" si="1"/>
        <v>95.805697571743934</v>
      </c>
    </row>
    <row r="40" spans="1:9" ht="38.25" outlineLevel="4" x14ac:dyDescent="0.25">
      <c r="A40" s="33" t="s">
        <v>72</v>
      </c>
      <c r="B40" s="34" t="s">
        <v>73</v>
      </c>
      <c r="C40" s="35">
        <v>2910</v>
      </c>
      <c r="D40" s="27">
        <f t="shared" ref="D40" si="7">+E40+F40</f>
        <v>1746</v>
      </c>
      <c r="E40" s="35">
        <v>1400</v>
      </c>
      <c r="F40" s="35">
        <v>346</v>
      </c>
      <c r="G40" s="36">
        <v>1684.9680000000001</v>
      </c>
      <c r="H40" s="47">
        <f t="shared" si="0"/>
        <v>57.902680412371133</v>
      </c>
      <c r="I40" s="47">
        <f t="shared" si="1"/>
        <v>96.504467353951895</v>
      </c>
    </row>
    <row r="41" spans="1:9" ht="38.25" outlineLevel="4" x14ac:dyDescent="0.25">
      <c r="A41" s="33" t="s">
        <v>74</v>
      </c>
      <c r="B41" s="34" t="s">
        <v>75</v>
      </c>
      <c r="C41" s="35">
        <v>700</v>
      </c>
      <c r="D41" s="27">
        <f t="shared" ref="D41" si="8">+E41+F41</f>
        <v>66</v>
      </c>
      <c r="E41" s="35">
        <v>30</v>
      </c>
      <c r="F41" s="35">
        <v>36</v>
      </c>
      <c r="G41" s="36">
        <v>51.031239999999997</v>
      </c>
      <c r="H41" s="47">
        <f t="shared" si="0"/>
        <v>7.290177142857142</v>
      </c>
      <c r="I41" s="47">
        <f t="shared" si="1"/>
        <v>77.320060606060608</v>
      </c>
    </row>
    <row r="42" spans="1:9" outlineLevel="1" x14ac:dyDescent="0.25">
      <c r="A42" s="17" t="s">
        <v>76</v>
      </c>
      <c r="B42" s="18" t="s">
        <v>77</v>
      </c>
      <c r="C42" s="19">
        <v>6790</v>
      </c>
      <c r="D42" s="19">
        <f>+E42+F42</f>
        <v>3119.2</v>
      </c>
      <c r="E42" s="19">
        <v>1409.6</v>
      </c>
      <c r="F42" s="19">
        <v>1709.6</v>
      </c>
      <c r="G42" s="20">
        <v>3656.96191</v>
      </c>
      <c r="H42" s="47">
        <f t="shared" si="0"/>
        <v>53.858054639175258</v>
      </c>
      <c r="I42" s="47">
        <f t="shared" si="1"/>
        <v>117.24037926391384</v>
      </c>
    </row>
    <row r="43" spans="1:9" ht="38.25" outlineLevel="2" x14ac:dyDescent="0.25">
      <c r="A43" s="21" t="s">
        <v>78</v>
      </c>
      <c r="B43" s="22" t="s">
        <v>79</v>
      </c>
      <c r="C43" s="23">
        <v>6750</v>
      </c>
      <c r="D43" s="23">
        <f>+E43+F43</f>
        <v>3100</v>
      </c>
      <c r="E43" s="23">
        <v>1400</v>
      </c>
      <c r="F43" s="23">
        <v>1700</v>
      </c>
      <c r="G43" s="24">
        <v>3640.96191</v>
      </c>
      <c r="H43" s="47">
        <f t="shared" si="0"/>
        <v>53.940176444444447</v>
      </c>
      <c r="I43" s="47">
        <f t="shared" si="1"/>
        <v>117.45038419354839</v>
      </c>
    </row>
    <row r="44" spans="1:9" ht="38.25" outlineLevel="2" x14ac:dyDescent="0.25">
      <c r="A44" s="21" t="s">
        <v>80</v>
      </c>
      <c r="B44" s="22" t="s">
        <v>81</v>
      </c>
      <c r="C44" s="23">
        <v>40</v>
      </c>
      <c r="D44" s="23">
        <f>+E44+F44</f>
        <v>19.2</v>
      </c>
      <c r="E44" s="23">
        <v>9.6</v>
      </c>
      <c r="F44" s="23">
        <v>9.6</v>
      </c>
      <c r="G44" s="24">
        <v>16</v>
      </c>
      <c r="H44" s="47">
        <f t="shared" si="0"/>
        <v>40</v>
      </c>
      <c r="I44" s="47">
        <f t="shared" si="1"/>
        <v>83.333333333333343</v>
      </c>
    </row>
    <row r="45" spans="1:9" ht="63.75" outlineLevel="3" x14ac:dyDescent="0.25">
      <c r="A45" s="25" t="s">
        <v>82</v>
      </c>
      <c r="B45" s="26" t="s">
        <v>83</v>
      </c>
      <c r="C45" s="27">
        <v>40</v>
      </c>
      <c r="D45" s="27">
        <f>+E45+F45</f>
        <v>19.2</v>
      </c>
      <c r="E45" s="27">
        <v>9.6</v>
      </c>
      <c r="F45" s="27">
        <v>9.6</v>
      </c>
      <c r="G45" s="28">
        <v>16</v>
      </c>
      <c r="H45" s="47">
        <f t="shared" si="0"/>
        <v>40</v>
      </c>
      <c r="I45" s="47">
        <f t="shared" si="1"/>
        <v>83.333333333333343</v>
      </c>
    </row>
    <row r="46" spans="1:9" ht="51" outlineLevel="1" x14ac:dyDescent="0.25">
      <c r="A46" s="17" t="s">
        <v>84</v>
      </c>
      <c r="B46" s="18" t="s">
        <v>85</v>
      </c>
      <c r="C46" s="19">
        <v>40650</v>
      </c>
      <c r="D46" s="27">
        <f t="shared" ref="D46:D68" si="9">+E46+F46</f>
        <v>19085</v>
      </c>
      <c r="E46" s="19">
        <v>9050</v>
      </c>
      <c r="F46" s="19">
        <v>10035</v>
      </c>
      <c r="G46" s="20">
        <v>18288.001199999999</v>
      </c>
      <c r="H46" s="47">
        <f t="shared" si="0"/>
        <v>44.988932841328413</v>
      </c>
      <c r="I46" s="47">
        <f t="shared" si="1"/>
        <v>95.82395179460309</v>
      </c>
    </row>
    <row r="47" spans="1:9" ht="76.5" outlineLevel="2" x14ac:dyDescent="0.25">
      <c r="A47" s="21" t="s">
        <v>86</v>
      </c>
      <c r="B47" s="22" t="s">
        <v>87</v>
      </c>
      <c r="C47" s="23">
        <v>250</v>
      </c>
      <c r="D47" s="27">
        <f t="shared" si="9"/>
        <v>0</v>
      </c>
      <c r="E47" s="23">
        <v>0</v>
      </c>
      <c r="F47" s="23">
        <v>0</v>
      </c>
      <c r="G47" s="24">
        <v>0</v>
      </c>
      <c r="H47" s="47">
        <f t="shared" si="0"/>
        <v>0</v>
      </c>
      <c r="I47" s="47"/>
    </row>
    <row r="48" spans="1:9" ht="63.75" outlineLevel="3" x14ac:dyDescent="0.25">
      <c r="A48" s="25" t="s">
        <v>88</v>
      </c>
      <c r="B48" s="26" t="s">
        <v>89</v>
      </c>
      <c r="C48" s="27">
        <v>250</v>
      </c>
      <c r="D48" s="27">
        <f t="shared" si="9"/>
        <v>0</v>
      </c>
      <c r="E48" s="27">
        <v>0</v>
      </c>
      <c r="F48" s="27">
        <v>0</v>
      </c>
      <c r="G48" s="28">
        <v>0</v>
      </c>
      <c r="H48" s="47">
        <f t="shared" si="0"/>
        <v>0</v>
      </c>
      <c r="I48" s="47"/>
    </row>
    <row r="49" spans="1:9" ht="102" outlineLevel="2" x14ac:dyDescent="0.25">
      <c r="A49" s="21" t="s">
        <v>90</v>
      </c>
      <c r="B49" s="22" t="s">
        <v>91</v>
      </c>
      <c r="C49" s="23">
        <v>29300</v>
      </c>
      <c r="D49" s="27">
        <f t="shared" si="9"/>
        <v>13890</v>
      </c>
      <c r="E49" s="23">
        <v>6610</v>
      </c>
      <c r="F49" s="23">
        <v>7280</v>
      </c>
      <c r="G49" s="24">
        <v>13402.9318</v>
      </c>
      <c r="H49" s="47">
        <f t="shared" si="0"/>
        <v>45.743794539249151</v>
      </c>
      <c r="I49" s="47">
        <f t="shared" si="1"/>
        <v>96.493389488840904</v>
      </c>
    </row>
    <row r="50" spans="1:9" ht="89.25" outlineLevel="4" x14ac:dyDescent="0.25">
      <c r="A50" s="33" t="s">
        <v>92</v>
      </c>
      <c r="B50" s="34" t="s">
        <v>93</v>
      </c>
      <c r="C50" s="35">
        <v>5100</v>
      </c>
      <c r="D50" s="27">
        <f t="shared" si="9"/>
        <v>2200</v>
      </c>
      <c r="E50" s="35">
        <v>800</v>
      </c>
      <c r="F50" s="35">
        <v>1400</v>
      </c>
      <c r="G50" s="36">
        <v>2014.1096299999999</v>
      </c>
      <c r="H50" s="47">
        <f t="shared" si="0"/>
        <v>39.492345686274511</v>
      </c>
      <c r="I50" s="47">
        <f t="shared" si="1"/>
        <v>91.550437727272723</v>
      </c>
    </row>
    <row r="51" spans="1:9" ht="89.25" outlineLevel="4" x14ac:dyDescent="0.25">
      <c r="A51" s="33" t="s">
        <v>94</v>
      </c>
      <c r="B51" s="34" t="s">
        <v>95</v>
      </c>
      <c r="C51" s="35">
        <v>700</v>
      </c>
      <c r="D51" s="27">
        <f t="shared" si="9"/>
        <v>290</v>
      </c>
      <c r="E51" s="35">
        <v>110</v>
      </c>
      <c r="F51" s="35">
        <v>180</v>
      </c>
      <c r="G51" s="36">
        <v>364.01490999999999</v>
      </c>
      <c r="H51" s="47">
        <f t="shared" si="0"/>
        <v>52.002130000000001</v>
      </c>
      <c r="I51" s="47">
        <f t="shared" si="1"/>
        <v>125.52238275862069</v>
      </c>
    </row>
    <row r="52" spans="1:9" ht="76.5" outlineLevel="4" x14ac:dyDescent="0.25">
      <c r="A52" s="33" t="s">
        <v>96</v>
      </c>
      <c r="B52" s="34" t="s">
        <v>97</v>
      </c>
      <c r="C52" s="35">
        <v>23500</v>
      </c>
      <c r="D52" s="27">
        <f t="shared" si="9"/>
        <v>11400</v>
      </c>
      <c r="E52" s="35">
        <v>5700</v>
      </c>
      <c r="F52" s="35">
        <v>5700</v>
      </c>
      <c r="G52" s="36">
        <v>11024.80726</v>
      </c>
      <c r="H52" s="47">
        <f t="shared" si="0"/>
        <v>46.914073446808509</v>
      </c>
      <c r="I52" s="47">
        <f t="shared" si="1"/>
        <v>96.708835614035081</v>
      </c>
    </row>
    <row r="53" spans="1:9" ht="25.5" outlineLevel="2" x14ac:dyDescent="0.25">
      <c r="A53" s="21" t="s">
        <v>98</v>
      </c>
      <c r="B53" s="22" t="s">
        <v>99</v>
      </c>
      <c r="C53" s="23">
        <v>25</v>
      </c>
      <c r="D53" s="27">
        <f t="shared" si="9"/>
        <v>25</v>
      </c>
      <c r="E53" s="23">
        <v>0</v>
      </c>
      <c r="F53" s="23">
        <v>25</v>
      </c>
      <c r="G53" s="24">
        <v>0</v>
      </c>
      <c r="H53" s="47">
        <f t="shared" si="0"/>
        <v>0</v>
      </c>
      <c r="I53" s="47">
        <f t="shared" si="1"/>
        <v>0</v>
      </c>
    </row>
    <row r="54" spans="1:9" ht="63.75" outlineLevel="4" x14ac:dyDescent="0.25">
      <c r="A54" s="33" t="s">
        <v>100</v>
      </c>
      <c r="B54" s="34" t="s">
        <v>101</v>
      </c>
      <c r="C54" s="35">
        <v>25</v>
      </c>
      <c r="D54" s="27">
        <f t="shared" si="9"/>
        <v>25</v>
      </c>
      <c r="E54" s="35">
        <v>0</v>
      </c>
      <c r="F54" s="35">
        <v>25</v>
      </c>
      <c r="G54" s="36">
        <v>0</v>
      </c>
      <c r="H54" s="47">
        <f t="shared" si="0"/>
        <v>0</v>
      </c>
      <c r="I54" s="47">
        <f t="shared" si="1"/>
        <v>0</v>
      </c>
    </row>
    <row r="55" spans="1:9" ht="89.25" outlineLevel="2" x14ac:dyDescent="0.25">
      <c r="A55" s="21" t="s">
        <v>102</v>
      </c>
      <c r="B55" s="22" t="s">
        <v>103</v>
      </c>
      <c r="C55" s="23">
        <v>11075</v>
      </c>
      <c r="D55" s="27">
        <f t="shared" si="9"/>
        <v>5170</v>
      </c>
      <c r="E55" s="23">
        <v>2440</v>
      </c>
      <c r="F55" s="23">
        <v>2730</v>
      </c>
      <c r="G55" s="24">
        <v>4885.0694000000003</v>
      </c>
      <c r="H55" s="47">
        <f t="shared" si="0"/>
        <v>44.108978781038374</v>
      </c>
      <c r="I55" s="47">
        <f t="shared" si="1"/>
        <v>94.488769825918766</v>
      </c>
    </row>
    <row r="56" spans="1:9" ht="89.25" outlineLevel="3" x14ac:dyDescent="0.25">
      <c r="A56" s="25" t="s">
        <v>104</v>
      </c>
      <c r="B56" s="26" t="s">
        <v>105</v>
      </c>
      <c r="C56" s="27">
        <v>11075</v>
      </c>
      <c r="D56" s="27">
        <f t="shared" si="9"/>
        <v>5170</v>
      </c>
      <c r="E56" s="27">
        <v>2440</v>
      </c>
      <c r="F56" s="27">
        <v>2730</v>
      </c>
      <c r="G56" s="28">
        <v>4885.0694000000003</v>
      </c>
      <c r="H56" s="47">
        <f t="shared" si="0"/>
        <v>44.108978781038374</v>
      </c>
      <c r="I56" s="47">
        <f t="shared" si="1"/>
        <v>94.488769825918766</v>
      </c>
    </row>
    <row r="57" spans="1:9" ht="25.5" outlineLevel="1" x14ac:dyDescent="0.25">
      <c r="A57" s="17" t="s">
        <v>106</v>
      </c>
      <c r="B57" s="18" t="s">
        <v>107</v>
      </c>
      <c r="C57" s="19">
        <v>2500</v>
      </c>
      <c r="D57" s="27">
        <f t="shared" si="9"/>
        <v>1250</v>
      </c>
      <c r="E57" s="19">
        <v>625</v>
      </c>
      <c r="F57" s="19">
        <v>625</v>
      </c>
      <c r="G57" s="20">
        <v>4240.5727200000001</v>
      </c>
      <c r="H57" s="47">
        <f t="shared" si="0"/>
        <v>169.6229088</v>
      </c>
      <c r="I57" s="47">
        <f t="shared" si="1"/>
        <v>339.24581760000001</v>
      </c>
    </row>
    <row r="58" spans="1:9" ht="25.5" outlineLevel="2" x14ac:dyDescent="0.25">
      <c r="A58" s="21" t="s">
        <v>108</v>
      </c>
      <c r="B58" s="22" t="s">
        <v>109</v>
      </c>
      <c r="C58" s="23">
        <v>2500</v>
      </c>
      <c r="D58" s="27">
        <f t="shared" si="9"/>
        <v>1250</v>
      </c>
      <c r="E58" s="23">
        <v>625</v>
      </c>
      <c r="F58" s="23">
        <v>625</v>
      </c>
      <c r="G58" s="24">
        <v>4240.5727200000001</v>
      </c>
      <c r="H58" s="47">
        <f t="shared" si="0"/>
        <v>169.6229088</v>
      </c>
      <c r="I58" s="47">
        <f t="shared" si="1"/>
        <v>339.24581760000001</v>
      </c>
    </row>
    <row r="59" spans="1:9" ht="38.25" outlineLevel="3" x14ac:dyDescent="0.25">
      <c r="A59" s="25" t="s">
        <v>110</v>
      </c>
      <c r="B59" s="26" t="s">
        <v>111</v>
      </c>
      <c r="C59" s="27">
        <v>1270</v>
      </c>
      <c r="D59" s="27">
        <f t="shared" si="9"/>
        <v>635</v>
      </c>
      <c r="E59" s="27">
        <v>317.5</v>
      </c>
      <c r="F59" s="27">
        <v>317.5</v>
      </c>
      <c r="G59" s="28">
        <v>4044.03665</v>
      </c>
      <c r="H59" s="47">
        <f t="shared" si="0"/>
        <v>318.42808267716538</v>
      </c>
      <c r="I59" s="47">
        <f t="shared" si="1"/>
        <v>636.85616535433076</v>
      </c>
    </row>
    <row r="60" spans="1:9" ht="25.5" outlineLevel="3" x14ac:dyDescent="0.25">
      <c r="A60" s="25" t="s">
        <v>112</v>
      </c>
      <c r="B60" s="26" t="s">
        <v>113</v>
      </c>
      <c r="C60" s="27">
        <v>1110</v>
      </c>
      <c r="D60" s="27">
        <f t="shared" si="9"/>
        <v>555</v>
      </c>
      <c r="E60" s="27">
        <v>277.5</v>
      </c>
      <c r="F60" s="27">
        <v>277.5</v>
      </c>
      <c r="G60" s="28">
        <v>84.857200000000006</v>
      </c>
      <c r="H60" s="47">
        <f t="shared" si="0"/>
        <v>7.644792792792793</v>
      </c>
      <c r="I60" s="47">
        <f t="shared" si="1"/>
        <v>15.289585585585586</v>
      </c>
    </row>
    <row r="61" spans="1:9" ht="25.5" outlineLevel="3" x14ac:dyDescent="0.25">
      <c r="A61" s="25" t="s">
        <v>114</v>
      </c>
      <c r="B61" s="26" t="s">
        <v>115</v>
      </c>
      <c r="C61" s="27">
        <v>119</v>
      </c>
      <c r="D61" s="27">
        <f t="shared" si="9"/>
        <v>59.5</v>
      </c>
      <c r="E61" s="27">
        <v>29.75</v>
      </c>
      <c r="F61" s="27">
        <v>29.75</v>
      </c>
      <c r="G61" s="28">
        <v>108.78151</v>
      </c>
      <c r="H61" s="47">
        <f t="shared" si="0"/>
        <v>91.413033613445378</v>
      </c>
      <c r="I61" s="47">
        <f t="shared" si="1"/>
        <v>182.82606722689076</v>
      </c>
    </row>
    <row r="62" spans="1:9" ht="51" outlineLevel="3" x14ac:dyDescent="0.25">
      <c r="A62" s="25" t="s">
        <v>116</v>
      </c>
      <c r="B62" s="26" t="s">
        <v>117</v>
      </c>
      <c r="C62" s="27">
        <v>1</v>
      </c>
      <c r="D62" s="27">
        <f t="shared" si="9"/>
        <v>0.5</v>
      </c>
      <c r="E62" s="27">
        <v>0.25</v>
      </c>
      <c r="F62" s="27">
        <v>0.25</v>
      </c>
      <c r="G62" s="28">
        <v>2.8973599999999999</v>
      </c>
      <c r="H62" s="47">
        <f t="shared" si="0"/>
        <v>289.73599999999999</v>
      </c>
      <c r="I62" s="47">
        <f t="shared" si="1"/>
        <v>579.47199999999998</v>
      </c>
    </row>
    <row r="63" spans="1:9" ht="25.5" outlineLevel="1" x14ac:dyDescent="0.25">
      <c r="A63" s="17" t="s">
        <v>118</v>
      </c>
      <c r="B63" s="18" t="s">
        <v>119</v>
      </c>
      <c r="C63" s="19">
        <v>5950</v>
      </c>
      <c r="D63" s="27">
        <f t="shared" si="9"/>
        <v>3361</v>
      </c>
      <c r="E63" s="19">
        <v>1790.5</v>
      </c>
      <c r="F63" s="19">
        <v>1570.5</v>
      </c>
      <c r="G63" s="20">
        <v>9393.50785</v>
      </c>
      <c r="H63" s="47">
        <f t="shared" si="0"/>
        <v>157.87408151260504</v>
      </c>
      <c r="I63" s="47">
        <f t="shared" si="1"/>
        <v>279.48550580184468</v>
      </c>
    </row>
    <row r="64" spans="1:9" outlineLevel="2" x14ac:dyDescent="0.25">
      <c r="A64" s="21" t="s">
        <v>120</v>
      </c>
      <c r="B64" s="22" t="s">
        <v>121</v>
      </c>
      <c r="C64" s="23">
        <v>30</v>
      </c>
      <c r="D64" s="27">
        <f t="shared" si="9"/>
        <v>16</v>
      </c>
      <c r="E64" s="23">
        <v>8</v>
      </c>
      <c r="F64" s="23">
        <v>8</v>
      </c>
      <c r="G64" s="24">
        <v>46.738</v>
      </c>
      <c r="H64" s="47">
        <f t="shared" si="0"/>
        <v>155.79333333333335</v>
      </c>
      <c r="I64" s="47">
        <f t="shared" si="1"/>
        <v>292.11250000000001</v>
      </c>
    </row>
    <row r="65" spans="1:9" outlineLevel="2" x14ac:dyDescent="0.25">
      <c r="A65" s="21" t="s">
        <v>122</v>
      </c>
      <c r="B65" s="22" t="s">
        <v>123</v>
      </c>
      <c r="C65" s="23">
        <v>5920</v>
      </c>
      <c r="D65" s="27">
        <f t="shared" si="9"/>
        <v>3345</v>
      </c>
      <c r="E65" s="23">
        <v>1782.5</v>
      </c>
      <c r="F65" s="23">
        <v>1562.5</v>
      </c>
      <c r="G65" s="24">
        <v>9346.7698500000006</v>
      </c>
      <c r="H65" s="47">
        <f t="shared" si="0"/>
        <v>157.88462584459461</v>
      </c>
      <c r="I65" s="47">
        <f t="shared" si="1"/>
        <v>279.42510762331841</v>
      </c>
    </row>
    <row r="66" spans="1:9" ht="25.5" outlineLevel="4" x14ac:dyDescent="0.25">
      <c r="A66" s="33" t="s">
        <v>124</v>
      </c>
      <c r="B66" s="34" t="s">
        <v>125</v>
      </c>
      <c r="C66" s="35">
        <v>5920</v>
      </c>
      <c r="D66" s="27">
        <f t="shared" si="9"/>
        <v>3345</v>
      </c>
      <c r="E66" s="35">
        <v>1782.5</v>
      </c>
      <c r="F66" s="35">
        <v>1562.5</v>
      </c>
      <c r="G66" s="36">
        <v>9346.7698500000006</v>
      </c>
      <c r="H66" s="47">
        <f t="shared" si="0"/>
        <v>157.88462584459461</v>
      </c>
      <c r="I66" s="47">
        <f t="shared" si="1"/>
        <v>279.42510762331841</v>
      </c>
    </row>
    <row r="67" spans="1:9" ht="25.5" outlineLevel="1" x14ac:dyDescent="0.25">
      <c r="A67" s="17" t="s">
        <v>126</v>
      </c>
      <c r="B67" s="18" t="s">
        <v>127</v>
      </c>
      <c r="C67" s="19">
        <v>5000</v>
      </c>
      <c r="D67" s="27">
        <f t="shared" si="9"/>
        <v>2845</v>
      </c>
      <c r="E67" s="19">
        <v>1420</v>
      </c>
      <c r="F67" s="19">
        <v>1425</v>
      </c>
      <c r="G67" s="20">
        <v>1927.1497400000001</v>
      </c>
      <c r="H67" s="47">
        <f t="shared" si="0"/>
        <v>38.542994800000002</v>
      </c>
      <c r="I67" s="47">
        <f t="shared" si="1"/>
        <v>67.738127943760986</v>
      </c>
    </row>
    <row r="68" spans="1:9" ht="102" outlineLevel="3" x14ac:dyDescent="0.25">
      <c r="A68" s="25" t="s">
        <v>128</v>
      </c>
      <c r="B68" s="26" t="s">
        <v>129</v>
      </c>
      <c r="C68" s="27">
        <v>4850</v>
      </c>
      <c r="D68" s="27">
        <f t="shared" si="9"/>
        <v>2775</v>
      </c>
      <c r="E68" s="27">
        <v>1400</v>
      </c>
      <c r="F68" s="27">
        <v>1375</v>
      </c>
      <c r="G68" s="28">
        <v>1840.68451</v>
      </c>
      <c r="H68" s="47">
        <f t="shared" si="0"/>
        <v>37.952257938144328</v>
      </c>
      <c r="I68" s="47">
        <f t="shared" si="1"/>
        <v>66.330973333333333</v>
      </c>
    </row>
    <row r="69" spans="1:9" ht="102" outlineLevel="4" x14ac:dyDescent="0.25">
      <c r="A69" s="33" t="s">
        <v>130</v>
      </c>
      <c r="B69" s="34" t="s">
        <v>131</v>
      </c>
      <c r="C69" s="35">
        <v>4850</v>
      </c>
      <c r="D69" s="27">
        <f t="shared" ref="D69:D72" si="10">+E69+F69</f>
        <v>2775</v>
      </c>
      <c r="E69" s="35">
        <v>1400</v>
      </c>
      <c r="F69" s="35">
        <v>1375</v>
      </c>
      <c r="G69" s="36">
        <v>1840.68451</v>
      </c>
      <c r="H69" s="47">
        <f t="shared" si="0"/>
        <v>37.952257938144328</v>
      </c>
      <c r="I69" s="47">
        <f t="shared" si="1"/>
        <v>66.330973333333333</v>
      </c>
    </row>
    <row r="70" spans="1:9" ht="38.25" outlineLevel="2" x14ac:dyDescent="0.25">
      <c r="A70" s="21" t="s">
        <v>132</v>
      </c>
      <c r="B70" s="22" t="s">
        <v>133</v>
      </c>
      <c r="C70" s="23">
        <v>150</v>
      </c>
      <c r="D70" s="27">
        <f t="shared" si="10"/>
        <v>70</v>
      </c>
      <c r="E70" s="23">
        <v>20</v>
      </c>
      <c r="F70" s="23">
        <v>50</v>
      </c>
      <c r="G70" s="24">
        <v>86.346230000000006</v>
      </c>
      <c r="H70" s="47">
        <f t="shared" si="0"/>
        <v>57.564153333333337</v>
      </c>
      <c r="I70" s="47">
        <f t="shared" si="1"/>
        <v>123.35175714285715</v>
      </c>
    </row>
    <row r="71" spans="1:9" ht="51" outlineLevel="4" x14ac:dyDescent="0.25">
      <c r="A71" s="33" t="s">
        <v>134</v>
      </c>
      <c r="B71" s="34" t="s">
        <v>135</v>
      </c>
      <c r="C71" s="35">
        <v>150</v>
      </c>
      <c r="D71" s="27">
        <f t="shared" si="10"/>
        <v>70</v>
      </c>
      <c r="E71" s="35">
        <v>20</v>
      </c>
      <c r="F71" s="35">
        <v>50</v>
      </c>
      <c r="G71" s="36">
        <v>86.346230000000006</v>
      </c>
      <c r="H71" s="47">
        <f t="shared" si="0"/>
        <v>57.564153333333337</v>
      </c>
      <c r="I71" s="47">
        <f t="shared" si="1"/>
        <v>123.35175714285715</v>
      </c>
    </row>
    <row r="72" spans="1:9" ht="25.5" outlineLevel="1" x14ac:dyDescent="0.25">
      <c r="A72" s="17" t="s">
        <v>136</v>
      </c>
      <c r="B72" s="18" t="s">
        <v>137</v>
      </c>
      <c r="C72" s="19">
        <v>2600</v>
      </c>
      <c r="D72" s="27">
        <f t="shared" si="10"/>
        <v>1300</v>
      </c>
      <c r="E72" s="19">
        <v>650</v>
      </c>
      <c r="F72" s="19">
        <v>650</v>
      </c>
      <c r="G72" s="20">
        <v>1828.0371600000001</v>
      </c>
      <c r="H72" s="47">
        <f t="shared" si="0"/>
        <v>70.30912153846154</v>
      </c>
      <c r="I72" s="47">
        <f t="shared" si="1"/>
        <v>140.61824307692308</v>
      </c>
    </row>
    <row r="73" spans="1:9" outlineLevel="1" x14ac:dyDescent="0.25">
      <c r="A73" s="17" t="s">
        <v>138</v>
      </c>
      <c r="B73" s="18" t="s">
        <v>139</v>
      </c>
      <c r="C73" s="19">
        <v>0</v>
      </c>
      <c r="D73" s="27">
        <f t="shared" ref="D73:D99" si="11">+E73+F73</f>
        <v>0</v>
      </c>
      <c r="E73" s="19">
        <v>0</v>
      </c>
      <c r="F73" s="19">
        <v>0</v>
      </c>
      <c r="G73" s="20">
        <v>-78.765000000000001</v>
      </c>
      <c r="H73" s="47" t="e">
        <f t="shared" ref="H73:H109" si="12">+G73/C73*100</f>
        <v>#DIV/0!</v>
      </c>
      <c r="I73" s="47" t="e">
        <f t="shared" ref="I73:I109" si="13">+G73/D73*100</f>
        <v>#DIV/0!</v>
      </c>
    </row>
    <row r="74" spans="1:9" outlineLevel="2" x14ac:dyDescent="0.25">
      <c r="A74" s="21" t="s">
        <v>140</v>
      </c>
      <c r="B74" s="22" t="s">
        <v>141</v>
      </c>
      <c r="C74" s="23">
        <v>0</v>
      </c>
      <c r="D74" s="27">
        <f t="shared" si="11"/>
        <v>0</v>
      </c>
      <c r="E74" s="23">
        <v>0</v>
      </c>
      <c r="F74" s="23">
        <v>0</v>
      </c>
      <c r="G74" s="24">
        <v>-72.063739999999996</v>
      </c>
      <c r="H74" s="47" t="e">
        <f t="shared" si="12"/>
        <v>#DIV/0!</v>
      </c>
      <c r="I74" s="47" t="e">
        <f t="shared" si="13"/>
        <v>#DIV/0!</v>
      </c>
    </row>
    <row r="75" spans="1:9" ht="25.5" outlineLevel="3" x14ac:dyDescent="0.25">
      <c r="A75" s="25" t="s">
        <v>142</v>
      </c>
      <c r="B75" s="26" t="s">
        <v>143</v>
      </c>
      <c r="C75" s="27">
        <v>0</v>
      </c>
      <c r="D75" s="27">
        <f t="shared" si="11"/>
        <v>0</v>
      </c>
      <c r="E75" s="27">
        <v>0</v>
      </c>
      <c r="F75" s="27">
        <v>0</v>
      </c>
      <c r="G75" s="28">
        <v>-72.063739999999996</v>
      </c>
      <c r="H75" s="47" t="e">
        <f t="shared" si="12"/>
        <v>#DIV/0!</v>
      </c>
      <c r="I75" s="47" t="e">
        <f t="shared" si="13"/>
        <v>#DIV/0!</v>
      </c>
    </row>
    <row r="76" spans="1:9" x14ac:dyDescent="0.25">
      <c r="A76" s="13" t="s">
        <v>144</v>
      </c>
      <c r="B76" s="14" t="s">
        <v>145</v>
      </c>
      <c r="C76" s="15">
        <v>1628514.56494</v>
      </c>
      <c r="D76" s="27">
        <f t="shared" si="11"/>
        <v>924956.95530999987</v>
      </c>
      <c r="E76" s="15">
        <v>366679.94043999998</v>
      </c>
      <c r="F76" s="15">
        <v>558277.01486999996</v>
      </c>
      <c r="G76" s="16">
        <v>860869.41657999996</v>
      </c>
      <c r="H76" s="47">
        <f t="shared" si="12"/>
        <v>52.86224852472948</v>
      </c>
      <c r="I76" s="47">
        <f t="shared" si="13"/>
        <v>93.071295008693582</v>
      </c>
    </row>
    <row r="77" spans="1:9" ht="38.25" outlineLevel="1" x14ac:dyDescent="0.25">
      <c r="A77" s="17" t="s">
        <v>146</v>
      </c>
      <c r="B77" s="18" t="s">
        <v>147</v>
      </c>
      <c r="C77" s="19">
        <v>1628348.86494</v>
      </c>
      <c r="D77" s="27">
        <f t="shared" si="11"/>
        <v>924791.25531000004</v>
      </c>
      <c r="E77" s="19">
        <v>366515.04044000001</v>
      </c>
      <c r="F77" s="19">
        <v>558276.21487000003</v>
      </c>
      <c r="G77" s="20">
        <v>866401.75291000004</v>
      </c>
      <c r="H77" s="47">
        <f t="shared" si="12"/>
        <v>53.207379055220116</v>
      </c>
      <c r="I77" s="47">
        <f t="shared" si="13"/>
        <v>93.686196526541849</v>
      </c>
    </row>
    <row r="78" spans="1:9" ht="25.5" outlineLevel="2" x14ac:dyDescent="0.25">
      <c r="A78" s="21" t="s">
        <v>148</v>
      </c>
      <c r="B78" s="22" t="s">
        <v>149</v>
      </c>
      <c r="C78" s="23">
        <v>640831.93999999994</v>
      </c>
      <c r="D78" s="27">
        <f t="shared" si="11"/>
        <v>318903.69842999999</v>
      </c>
      <c r="E78" s="23">
        <v>159444.80001000001</v>
      </c>
      <c r="F78" s="23">
        <v>159458.89842000001</v>
      </c>
      <c r="G78" s="24">
        <v>321942.34002</v>
      </c>
      <c r="H78" s="47">
        <f t="shared" si="12"/>
        <v>50.238185696549401</v>
      </c>
      <c r="I78" s="47">
        <f t="shared" si="13"/>
        <v>100.95283987139678</v>
      </c>
    </row>
    <row r="79" spans="1:9" ht="25.5" outlineLevel="3" x14ac:dyDescent="0.25">
      <c r="A79" s="25" t="s">
        <v>150</v>
      </c>
      <c r="B79" s="26" t="s">
        <v>151</v>
      </c>
      <c r="C79" s="27">
        <v>381702.6</v>
      </c>
      <c r="D79" s="27">
        <f t="shared" si="11"/>
        <v>190851.3</v>
      </c>
      <c r="E79" s="27">
        <v>95425.65</v>
      </c>
      <c r="F79" s="27">
        <v>95425.65</v>
      </c>
      <c r="G79" s="28">
        <v>190851.3</v>
      </c>
      <c r="H79" s="47">
        <f t="shared" si="12"/>
        <v>50</v>
      </c>
      <c r="I79" s="47">
        <f t="shared" si="13"/>
        <v>100</v>
      </c>
    </row>
    <row r="80" spans="1:9" ht="38.25" outlineLevel="4" x14ac:dyDescent="0.25">
      <c r="A80" s="33" t="s">
        <v>152</v>
      </c>
      <c r="B80" s="34" t="s">
        <v>153</v>
      </c>
      <c r="C80" s="35">
        <v>381702.6</v>
      </c>
      <c r="D80" s="27">
        <f t="shared" si="11"/>
        <v>190851.3</v>
      </c>
      <c r="E80" s="35">
        <v>95425.65</v>
      </c>
      <c r="F80" s="35">
        <v>95425.65</v>
      </c>
      <c r="G80" s="36">
        <v>190851.3</v>
      </c>
      <c r="H80" s="47">
        <f t="shared" si="12"/>
        <v>50</v>
      </c>
      <c r="I80" s="47">
        <f t="shared" si="13"/>
        <v>100</v>
      </c>
    </row>
    <row r="81" spans="1:9" ht="25.5" outlineLevel="3" x14ac:dyDescent="0.25">
      <c r="A81" s="25" t="s">
        <v>154</v>
      </c>
      <c r="B81" s="26" t="s">
        <v>155</v>
      </c>
      <c r="C81" s="27">
        <v>256076.6</v>
      </c>
      <c r="D81" s="27">
        <f t="shared" si="11"/>
        <v>128038.30002</v>
      </c>
      <c r="E81" s="27">
        <v>64019.150009999998</v>
      </c>
      <c r="F81" s="27">
        <v>64019.150009999998</v>
      </c>
      <c r="G81" s="28">
        <v>128038.30002</v>
      </c>
      <c r="H81" s="47">
        <f t="shared" si="12"/>
        <v>50.000000007810165</v>
      </c>
      <c r="I81" s="47">
        <f t="shared" si="13"/>
        <v>100</v>
      </c>
    </row>
    <row r="82" spans="1:9" ht="38.25" outlineLevel="4" x14ac:dyDescent="0.25">
      <c r="A82" s="33" t="s">
        <v>156</v>
      </c>
      <c r="B82" s="34" t="s">
        <v>157</v>
      </c>
      <c r="C82" s="35">
        <v>256076.6</v>
      </c>
      <c r="D82" s="27">
        <f t="shared" si="11"/>
        <v>128038.30002</v>
      </c>
      <c r="E82" s="35">
        <v>64019.150009999998</v>
      </c>
      <c r="F82" s="35">
        <v>64019.150009999998</v>
      </c>
      <c r="G82" s="36">
        <v>128038.30002</v>
      </c>
      <c r="H82" s="47">
        <f t="shared" si="12"/>
        <v>50.000000007810165</v>
      </c>
      <c r="I82" s="47">
        <f t="shared" si="13"/>
        <v>100</v>
      </c>
    </row>
    <row r="83" spans="1:9" outlineLevel="3" x14ac:dyDescent="0.25">
      <c r="A83" s="25" t="s">
        <v>158</v>
      </c>
      <c r="B83" s="26" t="s">
        <v>159</v>
      </c>
      <c r="C83" s="27">
        <v>3052.74</v>
      </c>
      <c r="D83" s="27">
        <f t="shared" si="11"/>
        <v>14.098409999999999</v>
      </c>
      <c r="E83" s="27">
        <v>0</v>
      </c>
      <c r="F83" s="27">
        <v>14.098409999999999</v>
      </c>
      <c r="G83" s="28">
        <v>3052.74</v>
      </c>
      <c r="H83" s="47">
        <f t="shared" si="12"/>
        <v>100</v>
      </c>
      <c r="I83" s="47">
        <f t="shared" si="13"/>
        <v>21653.08002817339</v>
      </c>
    </row>
    <row r="84" spans="1:9" outlineLevel="4" x14ac:dyDescent="0.25">
      <c r="A84" s="33" t="s">
        <v>160</v>
      </c>
      <c r="B84" s="34" t="s">
        <v>161</v>
      </c>
      <c r="C84" s="35">
        <v>3052.74</v>
      </c>
      <c r="D84" s="27">
        <f t="shared" si="11"/>
        <v>14.098409999999999</v>
      </c>
      <c r="E84" s="35">
        <v>0</v>
      </c>
      <c r="F84" s="35">
        <v>14.098409999999999</v>
      </c>
      <c r="G84" s="36">
        <v>3052.74</v>
      </c>
      <c r="H84" s="47">
        <f t="shared" si="12"/>
        <v>100</v>
      </c>
      <c r="I84" s="47">
        <f t="shared" si="13"/>
        <v>21653.08002817339</v>
      </c>
    </row>
    <row r="85" spans="1:9" ht="38.25" outlineLevel="2" x14ac:dyDescent="0.25">
      <c r="A85" s="21" t="s">
        <v>162</v>
      </c>
      <c r="B85" s="22" t="s">
        <v>163</v>
      </c>
      <c r="C85" s="23">
        <v>336614.78694000002</v>
      </c>
      <c r="D85" s="27">
        <f t="shared" si="11"/>
        <v>175432.20487999998</v>
      </c>
      <c r="E85" s="23">
        <v>68278.006429999994</v>
      </c>
      <c r="F85" s="23">
        <v>107154.19845</v>
      </c>
      <c r="G85" s="24">
        <v>118424.6635</v>
      </c>
      <c r="H85" s="47">
        <f t="shared" si="12"/>
        <v>35.181063962323385</v>
      </c>
      <c r="I85" s="47">
        <f t="shared" si="13"/>
        <v>67.504517532003561</v>
      </c>
    </row>
    <row r="86" spans="1:9" ht="63.75" outlineLevel="3" x14ac:dyDescent="0.25">
      <c r="A86" s="25" t="s">
        <v>164</v>
      </c>
      <c r="B86" s="26" t="s">
        <v>165</v>
      </c>
      <c r="C86" s="27">
        <v>16983</v>
      </c>
      <c r="D86" s="27">
        <f t="shared" si="11"/>
        <v>16983</v>
      </c>
      <c r="E86" s="27">
        <v>16983</v>
      </c>
      <c r="F86" s="27">
        <v>0</v>
      </c>
      <c r="G86" s="28">
        <v>9383</v>
      </c>
      <c r="H86" s="47">
        <f t="shared" si="12"/>
        <v>55.249367014072895</v>
      </c>
      <c r="I86" s="47">
        <f t="shared" si="13"/>
        <v>55.249367014072895</v>
      </c>
    </row>
    <row r="87" spans="1:9" ht="63.75" outlineLevel="4" x14ac:dyDescent="0.25">
      <c r="A87" s="33" t="s">
        <v>166</v>
      </c>
      <c r="B87" s="34" t="s">
        <v>167</v>
      </c>
      <c r="C87" s="35">
        <v>16983</v>
      </c>
      <c r="D87" s="27">
        <f t="shared" si="11"/>
        <v>16983</v>
      </c>
      <c r="E87" s="35">
        <v>16983</v>
      </c>
      <c r="F87" s="35">
        <v>0</v>
      </c>
      <c r="G87" s="36">
        <v>9383</v>
      </c>
      <c r="H87" s="47">
        <f t="shared" si="12"/>
        <v>55.249367014072895</v>
      </c>
      <c r="I87" s="47">
        <f t="shared" si="13"/>
        <v>55.249367014072895</v>
      </c>
    </row>
    <row r="88" spans="1:9" ht="25.5" outlineLevel="3" x14ac:dyDescent="0.25">
      <c r="A88" s="25" t="s">
        <v>168</v>
      </c>
      <c r="B88" s="26" t="s">
        <v>169</v>
      </c>
      <c r="C88" s="27">
        <v>212.84</v>
      </c>
      <c r="D88" s="27">
        <f t="shared" si="11"/>
        <v>212.84</v>
      </c>
      <c r="E88" s="27">
        <v>212.84</v>
      </c>
      <c r="F88" s="27">
        <v>0</v>
      </c>
      <c r="G88" s="28">
        <v>212.84</v>
      </c>
      <c r="H88" s="47">
        <f t="shared" si="12"/>
        <v>100</v>
      </c>
      <c r="I88" s="47">
        <f t="shared" si="13"/>
        <v>100</v>
      </c>
    </row>
    <row r="89" spans="1:9" ht="25.5" outlineLevel="4" x14ac:dyDescent="0.25">
      <c r="A89" s="33" t="s">
        <v>170</v>
      </c>
      <c r="B89" s="34" t="s">
        <v>171</v>
      </c>
      <c r="C89" s="35">
        <v>212.84</v>
      </c>
      <c r="D89" s="27">
        <f t="shared" si="11"/>
        <v>212.84</v>
      </c>
      <c r="E89" s="35">
        <v>212.84</v>
      </c>
      <c r="F89" s="35">
        <v>0</v>
      </c>
      <c r="G89" s="36">
        <v>212.84</v>
      </c>
      <c r="H89" s="47">
        <f t="shared" si="12"/>
        <v>100</v>
      </c>
      <c r="I89" s="47">
        <f t="shared" si="13"/>
        <v>100</v>
      </c>
    </row>
    <row r="90" spans="1:9" ht="25.5" outlineLevel="3" x14ac:dyDescent="0.25">
      <c r="A90" s="25" t="s">
        <v>172</v>
      </c>
      <c r="B90" s="26" t="s">
        <v>173</v>
      </c>
      <c r="C90" s="27">
        <v>20996.581999999999</v>
      </c>
      <c r="D90" s="27">
        <f t="shared" si="11"/>
        <v>5175.0765899999997</v>
      </c>
      <c r="E90" s="27">
        <v>0</v>
      </c>
      <c r="F90" s="27">
        <v>5175.0765899999997</v>
      </c>
      <c r="G90" s="28">
        <v>5175.0765799999999</v>
      </c>
      <c r="H90" s="47">
        <f t="shared" si="12"/>
        <v>24.647233440185648</v>
      </c>
      <c r="I90" s="47">
        <f t="shared" si="13"/>
        <v>99.999999806766155</v>
      </c>
    </row>
    <row r="91" spans="1:9" ht="38.25" outlineLevel="4" x14ac:dyDescent="0.25">
      <c r="A91" s="33" t="s">
        <v>174</v>
      </c>
      <c r="B91" s="34" t="s">
        <v>175</v>
      </c>
      <c r="C91" s="35">
        <v>20996.581999999999</v>
      </c>
      <c r="D91" s="27">
        <f t="shared" si="11"/>
        <v>5175.0765899999997</v>
      </c>
      <c r="E91" s="35">
        <v>0</v>
      </c>
      <c r="F91" s="35">
        <v>5175.0765899999997</v>
      </c>
      <c r="G91" s="36">
        <v>5175.0765799999999</v>
      </c>
      <c r="H91" s="47">
        <f t="shared" si="12"/>
        <v>24.647233440185648</v>
      </c>
      <c r="I91" s="47">
        <f t="shared" si="13"/>
        <v>99.999999806766155</v>
      </c>
    </row>
    <row r="92" spans="1:9" outlineLevel="3" x14ac:dyDescent="0.25">
      <c r="A92" s="25" t="s">
        <v>176</v>
      </c>
      <c r="B92" s="26" t="s">
        <v>177</v>
      </c>
      <c r="C92" s="27">
        <v>298422.36494</v>
      </c>
      <c r="D92" s="27">
        <f t="shared" si="11"/>
        <v>153061.28829</v>
      </c>
      <c r="E92" s="27">
        <v>51082.166429999997</v>
      </c>
      <c r="F92" s="27">
        <v>101979.12186</v>
      </c>
      <c r="G92" s="28">
        <v>103653.74692000001</v>
      </c>
      <c r="H92" s="47">
        <f t="shared" si="12"/>
        <v>34.733907071891331</v>
      </c>
      <c r="I92" s="47">
        <f t="shared" si="13"/>
        <v>67.720419759966205</v>
      </c>
    </row>
    <row r="93" spans="1:9" outlineLevel="4" x14ac:dyDescent="0.25">
      <c r="A93" s="33" t="s">
        <v>178</v>
      </c>
      <c r="B93" s="34" t="s">
        <v>179</v>
      </c>
      <c r="C93" s="35">
        <v>298422.36494</v>
      </c>
      <c r="D93" s="27">
        <f t="shared" si="11"/>
        <v>153061.28829</v>
      </c>
      <c r="E93" s="35">
        <v>51082.166429999997</v>
      </c>
      <c r="F93" s="35">
        <v>101979.12186</v>
      </c>
      <c r="G93" s="36">
        <v>103653.74692000001</v>
      </c>
      <c r="H93" s="47">
        <f t="shared" si="12"/>
        <v>34.733907071891331</v>
      </c>
      <c r="I93" s="47">
        <f t="shared" si="13"/>
        <v>67.720419759966205</v>
      </c>
    </row>
    <row r="94" spans="1:9" ht="25.5" outlineLevel="2" x14ac:dyDescent="0.25">
      <c r="A94" s="21" t="s">
        <v>180</v>
      </c>
      <c r="B94" s="22" t="s">
        <v>181</v>
      </c>
      <c r="C94" s="23">
        <v>624595.13800000004</v>
      </c>
      <c r="D94" s="27">
        <f t="shared" si="11"/>
        <v>413214.55200000003</v>
      </c>
      <c r="E94" s="23">
        <v>133005.834</v>
      </c>
      <c r="F94" s="23">
        <v>280208.71799999999</v>
      </c>
      <c r="G94" s="24">
        <v>408793.94939000002</v>
      </c>
      <c r="H94" s="47">
        <f t="shared" si="12"/>
        <v>65.449428680951399</v>
      </c>
      <c r="I94" s="47">
        <f t="shared" si="13"/>
        <v>98.930191933317971</v>
      </c>
    </row>
    <row r="95" spans="1:9" ht="38.25" outlineLevel="3" x14ac:dyDescent="0.25">
      <c r="A95" s="25" t="s">
        <v>182</v>
      </c>
      <c r="B95" s="26" t="s">
        <v>183</v>
      </c>
      <c r="C95" s="27">
        <v>8941.5540000000001</v>
      </c>
      <c r="D95" s="27">
        <f t="shared" si="11"/>
        <v>4470.6679999999997</v>
      </c>
      <c r="E95" s="27">
        <v>2247.8339999999998</v>
      </c>
      <c r="F95" s="27">
        <v>2222.8339999999998</v>
      </c>
      <c r="G95" s="28">
        <v>3194.1793899999998</v>
      </c>
      <c r="H95" s="47">
        <f t="shared" si="12"/>
        <v>35.722866405548743</v>
      </c>
      <c r="I95" s="47">
        <f t="shared" si="13"/>
        <v>71.44747473979281</v>
      </c>
    </row>
    <row r="96" spans="1:9" ht="38.25" outlineLevel="4" x14ac:dyDescent="0.25">
      <c r="A96" s="33" t="s">
        <v>184</v>
      </c>
      <c r="B96" s="34" t="s">
        <v>185</v>
      </c>
      <c r="C96" s="35">
        <v>8941.5540000000001</v>
      </c>
      <c r="D96" s="27">
        <f t="shared" si="11"/>
        <v>4470.6679999999997</v>
      </c>
      <c r="E96" s="35">
        <v>2247.8339999999998</v>
      </c>
      <c r="F96" s="35">
        <v>2222.8339999999998</v>
      </c>
      <c r="G96" s="36">
        <v>3194.1793899999998</v>
      </c>
      <c r="H96" s="47">
        <f t="shared" si="12"/>
        <v>35.722866405548743</v>
      </c>
      <c r="I96" s="47">
        <f t="shared" si="13"/>
        <v>71.44747473979281</v>
      </c>
    </row>
    <row r="97" spans="1:9" ht="76.5" outlineLevel="3" x14ac:dyDescent="0.25">
      <c r="A97" s="25" t="s">
        <v>186</v>
      </c>
      <c r="B97" s="26" t="s">
        <v>187</v>
      </c>
      <c r="C97" s="27">
        <v>11770.8</v>
      </c>
      <c r="D97" s="27">
        <f t="shared" si="11"/>
        <v>6100</v>
      </c>
      <c r="E97" s="27">
        <v>3240</v>
      </c>
      <c r="F97" s="27">
        <v>2860</v>
      </c>
      <c r="G97" s="28">
        <v>5900</v>
      </c>
      <c r="H97" s="47">
        <f t="shared" si="12"/>
        <v>50.124035749481777</v>
      </c>
      <c r="I97" s="47">
        <f t="shared" si="13"/>
        <v>96.721311475409834</v>
      </c>
    </row>
    <row r="98" spans="1:9" ht="89.25" outlineLevel="4" x14ac:dyDescent="0.25">
      <c r="A98" s="33" t="s">
        <v>188</v>
      </c>
      <c r="B98" s="34" t="s">
        <v>189</v>
      </c>
      <c r="C98" s="35">
        <v>11770.8</v>
      </c>
      <c r="D98" s="27">
        <f t="shared" si="11"/>
        <v>6100</v>
      </c>
      <c r="E98" s="35">
        <v>3240</v>
      </c>
      <c r="F98" s="35">
        <v>2860</v>
      </c>
      <c r="G98" s="36">
        <v>5900</v>
      </c>
      <c r="H98" s="47">
        <f t="shared" si="12"/>
        <v>50.124035749481777</v>
      </c>
      <c r="I98" s="47">
        <f t="shared" si="13"/>
        <v>96.721311475409834</v>
      </c>
    </row>
    <row r="99" spans="1:9" ht="63.75" outlineLevel="3" x14ac:dyDescent="0.25">
      <c r="A99" s="25" t="s">
        <v>190</v>
      </c>
      <c r="B99" s="26" t="s">
        <v>191</v>
      </c>
      <c r="C99" s="27">
        <v>300.88400000000001</v>
      </c>
      <c r="D99" s="27">
        <f t="shared" si="11"/>
        <v>300.88400000000001</v>
      </c>
      <c r="E99" s="27">
        <v>0</v>
      </c>
      <c r="F99" s="27">
        <v>300.88400000000001</v>
      </c>
      <c r="G99" s="28">
        <v>233.77</v>
      </c>
      <c r="H99" s="47">
        <f t="shared" si="12"/>
        <v>77.694393852780479</v>
      </c>
      <c r="I99" s="47">
        <f t="shared" si="13"/>
        <v>77.694393852780479</v>
      </c>
    </row>
    <row r="100" spans="1:9" ht="63.75" outlineLevel="4" x14ac:dyDescent="0.25">
      <c r="A100" s="33" t="s">
        <v>192</v>
      </c>
      <c r="B100" s="34" t="s">
        <v>193</v>
      </c>
      <c r="C100" s="35">
        <v>300.88400000000001</v>
      </c>
      <c r="D100" s="27">
        <f t="shared" ref="D100:D109" si="14">+E100+F100</f>
        <v>300.88400000000001</v>
      </c>
      <c r="E100" s="35">
        <v>0</v>
      </c>
      <c r="F100" s="35">
        <v>300.88400000000001</v>
      </c>
      <c r="G100" s="36">
        <v>233.77</v>
      </c>
      <c r="H100" s="47">
        <f t="shared" si="12"/>
        <v>77.694393852780479</v>
      </c>
      <c r="I100" s="47">
        <f t="shared" si="13"/>
        <v>77.694393852780479</v>
      </c>
    </row>
    <row r="101" spans="1:9" outlineLevel="3" x14ac:dyDescent="0.25">
      <c r="A101" s="25" t="s">
        <v>194</v>
      </c>
      <c r="B101" s="26" t="s">
        <v>195</v>
      </c>
      <c r="C101" s="27">
        <v>603581.9</v>
      </c>
      <c r="D101" s="27">
        <f t="shared" si="14"/>
        <v>402343</v>
      </c>
      <c r="E101" s="27">
        <v>127518</v>
      </c>
      <c r="F101" s="27">
        <v>274825</v>
      </c>
      <c r="G101" s="28">
        <v>399466</v>
      </c>
      <c r="H101" s="47">
        <f t="shared" si="12"/>
        <v>66.182567767522514</v>
      </c>
      <c r="I101" s="47">
        <f t="shared" si="13"/>
        <v>99.284938472895007</v>
      </c>
    </row>
    <row r="102" spans="1:9" ht="25.5" outlineLevel="4" x14ac:dyDescent="0.25">
      <c r="A102" s="33" t="s">
        <v>196</v>
      </c>
      <c r="B102" s="34" t="s">
        <v>197</v>
      </c>
      <c r="C102" s="35">
        <v>603581.9</v>
      </c>
      <c r="D102" s="27">
        <f t="shared" si="14"/>
        <v>402343</v>
      </c>
      <c r="E102" s="35">
        <v>127518</v>
      </c>
      <c r="F102" s="35">
        <v>274825</v>
      </c>
      <c r="G102" s="36">
        <v>399466</v>
      </c>
      <c r="H102" s="47">
        <f t="shared" si="12"/>
        <v>66.182567767522514</v>
      </c>
      <c r="I102" s="47">
        <f t="shared" si="13"/>
        <v>99.284938472895007</v>
      </c>
    </row>
    <row r="103" spans="1:9" outlineLevel="2" x14ac:dyDescent="0.25">
      <c r="A103" s="21" t="s">
        <v>198</v>
      </c>
      <c r="B103" s="22" t="s">
        <v>199</v>
      </c>
      <c r="C103" s="23">
        <v>26307</v>
      </c>
      <c r="D103" s="27">
        <f t="shared" si="14"/>
        <v>17240.8</v>
      </c>
      <c r="E103" s="23">
        <v>5786.4</v>
      </c>
      <c r="F103" s="23">
        <v>11454.4</v>
      </c>
      <c r="G103" s="24">
        <v>17240.8</v>
      </c>
      <c r="H103" s="47">
        <f t="shared" si="12"/>
        <v>65.536929334397684</v>
      </c>
      <c r="I103" s="47">
        <f t="shared" si="13"/>
        <v>100</v>
      </c>
    </row>
    <row r="104" spans="1:9" ht="76.5" outlineLevel="3" x14ac:dyDescent="0.25">
      <c r="A104" s="25" t="s">
        <v>200</v>
      </c>
      <c r="B104" s="26" t="s">
        <v>201</v>
      </c>
      <c r="C104" s="27">
        <v>26307</v>
      </c>
      <c r="D104" s="27">
        <f t="shared" si="14"/>
        <v>17240.8</v>
      </c>
      <c r="E104" s="27">
        <v>5786.4</v>
      </c>
      <c r="F104" s="27">
        <v>11454.4</v>
      </c>
      <c r="G104" s="28">
        <v>17240.8</v>
      </c>
      <c r="H104" s="47">
        <f t="shared" si="12"/>
        <v>65.536929334397684</v>
      </c>
      <c r="I104" s="47">
        <f t="shared" si="13"/>
        <v>100</v>
      </c>
    </row>
    <row r="105" spans="1:9" outlineLevel="1" x14ac:dyDescent="0.25">
      <c r="A105" s="17" t="s">
        <v>202</v>
      </c>
      <c r="B105" s="18" t="s">
        <v>203</v>
      </c>
      <c r="C105" s="19">
        <v>165.7</v>
      </c>
      <c r="D105" s="27">
        <f t="shared" si="14"/>
        <v>165.70000000000002</v>
      </c>
      <c r="E105" s="19">
        <v>164.9</v>
      </c>
      <c r="F105" s="19">
        <v>0.8</v>
      </c>
      <c r="G105" s="20">
        <v>165.7</v>
      </c>
      <c r="H105" s="47">
        <f t="shared" si="12"/>
        <v>100</v>
      </c>
      <c r="I105" s="47">
        <f t="shared" si="13"/>
        <v>99.999999999999972</v>
      </c>
    </row>
    <row r="106" spans="1:9" ht="51" outlineLevel="3" x14ac:dyDescent="0.25">
      <c r="A106" s="25" t="s">
        <v>204</v>
      </c>
      <c r="B106" s="26" t="s">
        <v>205</v>
      </c>
      <c r="C106" s="27">
        <v>95.7</v>
      </c>
      <c r="D106" s="27">
        <f t="shared" si="14"/>
        <v>95.7</v>
      </c>
      <c r="E106" s="27">
        <v>94.9</v>
      </c>
      <c r="F106" s="27">
        <v>0.8</v>
      </c>
      <c r="G106" s="28">
        <v>95.7</v>
      </c>
      <c r="H106" s="47">
        <f t="shared" si="12"/>
        <v>100</v>
      </c>
      <c r="I106" s="47">
        <f t="shared" si="13"/>
        <v>100</v>
      </c>
    </row>
    <row r="107" spans="1:9" ht="76.5" outlineLevel="1" x14ac:dyDescent="0.25">
      <c r="A107" s="17" t="s">
        <v>206</v>
      </c>
      <c r="B107" s="18" t="s">
        <v>207</v>
      </c>
      <c r="C107" s="19">
        <v>0</v>
      </c>
      <c r="D107" s="27">
        <f t="shared" si="14"/>
        <v>0</v>
      </c>
      <c r="E107" s="19">
        <v>0</v>
      </c>
      <c r="F107" s="19">
        <v>0</v>
      </c>
      <c r="G107" s="20">
        <v>51.888399999999997</v>
      </c>
      <c r="H107" s="47"/>
      <c r="I107" s="47"/>
    </row>
    <row r="108" spans="1:9" ht="51" outlineLevel="1" x14ac:dyDescent="0.25">
      <c r="A108" s="17" t="s">
        <v>208</v>
      </c>
      <c r="B108" s="18" t="s">
        <v>209</v>
      </c>
      <c r="C108" s="19">
        <v>0</v>
      </c>
      <c r="D108" s="27">
        <f t="shared" si="14"/>
        <v>0</v>
      </c>
      <c r="E108" s="19">
        <v>0</v>
      </c>
      <c r="F108" s="19">
        <v>0</v>
      </c>
      <c r="G108" s="20">
        <v>-5749.9247299999997</v>
      </c>
      <c r="H108" s="47"/>
      <c r="I108" s="47"/>
    </row>
    <row r="109" spans="1:9" ht="51" outlineLevel="2" x14ac:dyDescent="0.25">
      <c r="A109" s="21" t="s">
        <v>210</v>
      </c>
      <c r="B109" s="22" t="s">
        <v>211</v>
      </c>
      <c r="C109" s="23">
        <v>0</v>
      </c>
      <c r="D109" s="27">
        <f t="shared" si="14"/>
        <v>0</v>
      </c>
      <c r="E109" s="23">
        <v>0</v>
      </c>
      <c r="F109" s="23">
        <v>0</v>
      </c>
      <c r="G109" s="24">
        <v>-5749.9247299999997</v>
      </c>
      <c r="H109" s="47"/>
      <c r="I109" s="47"/>
    </row>
  </sheetData>
  <mergeCells count="12">
    <mergeCell ref="I5:I6"/>
    <mergeCell ref="A1:G1"/>
    <mergeCell ref="A2:G2"/>
    <mergeCell ref="A3:G3"/>
    <mergeCell ref="D4:G4"/>
    <mergeCell ref="H5:H6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paperSize="9" scale="62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оходы для мониторинга&lt;/VariantName&gt;&#10;  &lt;VariantLink&gt;12534&lt;/VariantLink&gt;&#10;  &lt;ReportCode&gt;MAKET_0bd4b6f9_f511_4c21_8d53_0afcbaf81327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ED7A2B1-6791-48B6-B456-55740EDEA1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Зыкова</dc:creator>
  <cp:lastModifiedBy>Зыкова Светалана</cp:lastModifiedBy>
  <dcterms:created xsi:type="dcterms:W3CDTF">2022-07-08T06:18:14Z</dcterms:created>
  <dcterms:modified xsi:type="dcterms:W3CDTF">2022-07-08T08:15:08Z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Доходы для мониторинга(3).xlsx</vt:lpwstr>
  </property>
  <property fmtid="{D5CDD505-2E9C-101B-9397-08002B2CF9AE}" pid="4" name="Версия клиента">
    <vt:lpwstr>21.2.29.6080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04-фу-зыкова-са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